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71" activeTab="2"/>
  </bookViews>
  <sheets>
    <sheet name="cover" sheetId="4" r:id="rId1"/>
    <sheet name="General Information " sheetId="5" r:id="rId2"/>
    <sheet name="Agriculture" sheetId="10" r:id="rId3"/>
    <sheet name="Sheeat1" sheetId="11" state="hidden" r:id="rId4"/>
    <sheet name="Sheet1" sheetId="12" r:id="rId5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I115" i="10"/>
  <c r="I114"/>
  <c r="I113"/>
  <c r="I112"/>
  <c r="I111"/>
  <c r="I109"/>
  <c r="I108"/>
  <c r="I107"/>
  <c r="I106"/>
  <c r="I105"/>
  <c r="I103"/>
  <c r="I102"/>
  <c r="I101"/>
  <c r="I100"/>
  <c r="I99"/>
  <c r="I98"/>
  <c r="I93"/>
  <c r="I92"/>
  <c r="I90"/>
  <c r="I89"/>
  <c r="I88"/>
  <c r="I87"/>
  <c r="I86"/>
  <c r="I85"/>
  <c r="I82"/>
  <c r="I81"/>
  <c r="I68"/>
  <c r="I67"/>
  <c r="I66"/>
  <c r="I65"/>
  <c r="I63"/>
  <c r="I62"/>
  <c r="I60"/>
  <c r="I59"/>
  <c r="I58"/>
  <c r="I56"/>
  <c r="I55"/>
  <c r="I54"/>
  <c r="I50"/>
  <c r="I49"/>
  <c r="I104"/>
  <c r="I110"/>
  <c r="H104"/>
  <c r="H110"/>
  <c r="I97"/>
  <c r="H97"/>
  <c r="I47"/>
  <c r="I48"/>
  <c r="I51"/>
  <c r="I52"/>
  <c r="I53"/>
  <c r="I70"/>
  <c r="I71"/>
  <c r="I72"/>
  <c r="I73"/>
  <c r="I74"/>
  <c r="I75"/>
  <c r="I76"/>
  <c r="I77"/>
  <c r="I78"/>
  <c r="I79"/>
  <c r="I80"/>
  <c r="I83"/>
  <c r="I84"/>
  <c r="I91"/>
  <c r="H91"/>
  <c r="H70"/>
  <c r="H71"/>
  <c r="H72"/>
  <c r="H73"/>
  <c r="H74"/>
  <c r="H75"/>
  <c r="H76"/>
  <c r="H77"/>
  <c r="H78"/>
  <c r="H79"/>
  <c r="H80"/>
  <c r="H83"/>
  <c r="H84"/>
  <c r="D20"/>
  <c r="I69"/>
  <c r="H69"/>
  <c r="I46"/>
  <c r="I45"/>
  <c r="H46"/>
  <c r="H47"/>
  <c r="H45"/>
  <c r="D17"/>
</calcChain>
</file>

<file path=xl/sharedStrings.xml><?xml version="1.0" encoding="utf-8"?>
<sst xmlns="http://schemas.openxmlformats.org/spreadsheetml/2006/main" count="347" uniqueCount="196">
  <si>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</si>
  <si>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</si>
  <si>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</si>
  <si>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</si>
  <si>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</si>
  <si>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>Unit</t>
  </si>
  <si>
    <t>Value</t>
  </si>
  <si>
    <t xml:space="preserve">Source </t>
  </si>
  <si>
    <t xml:space="preserve">Remarks 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</si>
  <si>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</si>
  <si>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</si>
  <si>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</si>
  <si>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</si>
  <si>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</si>
  <si>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</si>
  <si>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</si>
  <si>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</si>
  <si>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</si>
  <si>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</si>
  <si>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</si>
  <si>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</si>
  <si>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</si>
  <si>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</si>
  <si>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</si>
  <si>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</si>
  <si>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</si>
  <si>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</si>
  <si>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</si>
  <si>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</si>
  <si>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</si>
  <si>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</si>
  <si>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</si>
  <si>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</si>
  <si>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</si>
  <si>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</si>
  <si>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</si>
  <si>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</si>
  <si>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</si>
  <si>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</si>
  <si>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</si>
  <si>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</si>
  <si>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</si>
  <si>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</si>
  <si>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</si>
  <si>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</si>
  <si>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</si>
  <si>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</si>
  <si>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</si>
  <si>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</si>
  <si>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</si>
  <si>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</si>
  <si>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</si>
  <si>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</si>
  <si>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</si>
  <si>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</si>
  <si>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</si>
  <si>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</si>
  <si>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</si>
  <si>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</si>
  <si>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</si>
  <si>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</si>
  <si>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</si>
  <si>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</si>
  <si>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</si>
  <si>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</si>
  <si>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</si>
  <si>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</si>
  <si>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</si>
  <si>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</si>
  <si>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</si>
  <si>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</si>
  <si>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</si>
  <si>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</si>
  <si>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</si>
  <si>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</si>
  <si>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</si>
  <si>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</si>
  <si>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</si>
  <si>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</si>
  <si>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</si>
  <si>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</si>
  <si>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</si>
  <si>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</si>
  <si>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</si>
  <si>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</si>
  <si>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</si>
  <si>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</si>
  <si>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</si>
  <si>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</si>
  <si>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</si>
  <si>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</si>
  <si>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</si>
  <si>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</si>
  <si>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</si>
  <si>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</si>
  <si>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</si>
  <si>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</si>
  <si>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</si>
  <si>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</si>
  <si>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</si>
  <si>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</si>
  <si>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</si>
  <si>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</si>
  <si>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</si>
  <si>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</si>
  <si>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</si>
  <si>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</si>
  <si>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</si>
  <si>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</si>
  <si>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</si>
  <si>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</si>
  <si>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</si>
  <si>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</si>
  <si>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</si>
  <si>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</si>
  <si>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</si>
  <si>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</si>
  <si>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</si>
  <si>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</si>
  <si>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</si>
  <si>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</si>
  <si>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</si>
  <si>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</si>
  <si>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</si>
  <si>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</si>
  <si>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</si>
  <si>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</si>
  <si>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</si>
  <si>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</si>
  <si>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</si>
  <si>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</si>
  <si>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</si>
  <si>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</si>
  <si>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</si>
  <si>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</si>
  <si>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</si>
  <si>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</si>
  <si>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</si>
  <si>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</si>
  <si>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</si>
  <si>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</si>
  <si>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</si>
  <si>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</si>
  <si>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</si>
  <si>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</si>
  <si>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</si>
  <si>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</si>
  <si>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</si>
  <si>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</si>
  <si>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</si>
  <si>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</si>
  <si>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</si>
  <si>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</si>
  <si>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</si>
  <si>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 xml:space="preserve">Compilation Year : </t>
  </si>
  <si>
    <t>Total Production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</si>
  <si>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</si>
  <si>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</si>
  <si>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</si>
  <si>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</si>
  <si>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</si>
  <si>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</si>
  <si>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</si>
  <si>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</si>
  <si>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</si>
  <si>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</si>
  <si>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</si>
  <si>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</si>
  <si>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</si>
  <si>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</si>
  <si>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</si>
  <si>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</si>
  <si>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</si>
  <si>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</si>
  <si>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</si>
  <si>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</si>
  <si>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</si>
  <si>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</si>
  <si>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</si>
  <si>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</si>
  <si>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</si>
  <si>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</si>
  <si>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</si>
  <si>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Mineral Water Factory</t>
  </si>
  <si>
    <t>Beverage Factory</t>
  </si>
  <si>
    <t>Stocking Manufacturing Unit</t>
  </si>
  <si>
    <t>Others (TSO)</t>
  </si>
  <si>
    <t>RNR-EC                     Agriculture</t>
  </si>
  <si>
    <t>Consumed</t>
  </si>
  <si>
    <t>General Information</t>
  </si>
  <si>
    <t>Other Specify -</t>
  </si>
  <si>
    <t xml:space="preserve">Other Specify -  </t>
  </si>
  <si>
    <t xml:space="preserve">Kinley Dorji </t>
  </si>
  <si>
    <t>Sr.ES III</t>
  </si>
  <si>
    <t>Kinley Dorji</t>
  </si>
  <si>
    <t xml:space="preserve">Geney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</si>
</sst>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3">
    <xf numFmtId="0" fontId="0" fillId="0" borderId="0" xfId="0"/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21" xfId="0" applyFill="1" applyBorder="1" applyAlignment="1" applyProtection="1">
      <alignment vertical="center"/>
    </xf>
    <xf numFmtId="0" fontId="1" fillId="5" borderId="21" xfId="0" applyFont="1" applyFill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1" fillId="0" borderId="17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0" fillId="0" borderId="0" xfId="0" applyBorder="1" applyProtection="1"/>
    <xf numFmtId="0" fontId="0" fillId="0" borderId="0" xfId="0" applyProtection="1"/>
    <xf numFmtId="0" fontId="4" fillId="0" borderId="0" xfId="0" applyFont="1" applyProtection="1"/>
    <xf numFmtId="0" fontId="1" fillId="0" borderId="0" xfId="0" applyFont="1" applyProtection="1"/>
    <xf numFmtId="0" fontId="0" fillId="0" borderId="12" xfId="0" applyFont="1" applyBorder="1" applyAlignment="1" applyProtection="1">
      <alignment horizontal="left"/>
    </xf>
    <xf numFmtId="0" fontId="2" fillId="0" borderId="13" xfId="0" applyFont="1" applyBorder="1" applyProtection="1"/>
    <xf numFmtId="0" fontId="0" fillId="2" borderId="15" xfId="0" applyFont="1" applyFill="1" applyBorder="1" applyAlignment="1" applyProtection="1">
      <alignment horizontal="right" indent="3"/>
    </xf>
    <xf numFmtId="0" fontId="2" fillId="2" borderId="16" xfId="0" applyFont="1" applyFill="1" applyBorder="1" applyProtection="1"/>
    <xf numFmtId="0" fontId="2" fillId="0" borderId="16" xfId="0" applyFont="1" applyBorder="1" applyProtection="1"/>
    <xf numFmtId="0" fontId="2" fillId="0" borderId="19" xfId="0" applyFont="1" applyBorder="1" applyProtection="1"/>
    <xf numFmtId="0" fontId="0" fillId="2" borderId="12" xfId="0" applyFont="1" applyFill="1" applyBorder="1" applyProtection="1"/>
    <xf numFmtId="0" fontId="2" fillId="2" borderId="13" xfId="0" applyFont="1" applyFill="1" applyBorder="1" applyProtection="1"/>
    <xf numFmtId="0" fontId="0" fillId="2" borderId="15" xfId="0" applyFont="1" applyFill="1" applyBorder="1" applyProtection="1"/>
    <xf numFmtId="0" fontId="0" fillId="2" borderId="18" xfId="0" applyFont="1" applyFill="1" applyBorder="1" applyProtection="1"/>
    <xf numFmtId="0" fontId="2" fillId="2" borderId="19" xfId="0" applyFont="1" applyFill="1" applyBorder="1" applyProtection="1"/>
    <xf numFmtId="0" fontId="0" fillId="0" borderId="15" xfId="0" applyFont="1" applyBorder="1" applyProtection="1"/>
    <xf numFmtId="0" fontId="1" fillId="0" borderId="0" xfId="0" applyFont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4" xfId="0" applyFont="1" applyBorder="1" applyProtection="1">
      <protection locked="0"/>
    </xf>
    <xf numFmtId="0" fontId="0" fillId="0" borderId="12" xfId="0" applyFont="1" applyBorder="1" applyProtection="1"/>
    <xf numFmtId="0" fontId="0" fillId="0" borderId="18" xfId="0" applyFont="1" applyBorder="1" applyProtection="1"/>
    <xf numFmtId="0" fontId="0" fillId="0" borderId="15" xfId="0" applyFont="1" applyBorder="1" applyAlignment="1" applyProtection="1">
      <alignment horizontal="right" indent="4"/>
    </xf>
    <xf numFmtId="0" fontId="0" fillId="0" borderId="15" xfId="0" applyFont="1" applyBorder="1" applyAlignment="1" applyProtection="1">
      <alignment horizontal="left" indent="2"/>
    </xf>
    <xf numFmtId="0" fontId="0" fillId="0" borderId="15" xfId="0" applyBorder="1" applyAlignment="1" applyProtection="1">
      <alignment horizontal="left" indent="2"/>
    </xf>
    <xf numFmtId="0" fontId="0" fillId="0" borderId="18" xfId="0" applyFont="1" applyBorder="1" applyAlignment="1" applyProtection="1">
      <alignment horizontal="left" indent="2"/>
    </xf>
    <xf numFmtId="0" fontId="0" fillId="0" borderId="0" xfId="0" applyFont="1" applyBorder="1" applyProtection="1"/>
    <xf numFmtId="0" fontId="2" fillId="0" borderId="0" xfId="0" applyFont="1" applyBorder="1" applyProtection="1"/>
    <xf numFmtId="0" fontId="0" fillId="0" borderId="0" xfId="0" applyAlignment="1" applyProtection="1">
      <alignment horizontal="left"/>
    </xf>
    <xf numFmtId="164" fontId="3" fillId="0" borderId="14" xfId="1" applyNumberFormat="1" applyFont="1" applyBorder="1" applyProtection="1">
      <protection locked="0"/>
    </xf>
    <xf numFmtId="165" fontId="3" fillId="0" borderId="17" xfId="1" applyNumberFormat="1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</xf>
    <xf numFmtId="43" fontId="3" fillId="0" borderId="17" xfId="1" applyFont="1" applyBorder="1" applyAlignment="1" applyProtection="1">
      <alignment horizontal="center"/>
      <protection locked="0"/>
    </xf>
    <xf numFmtId="0" fontId="1" fillId="0" borderId="26" xfId="0" applyFont="1" applyBorder="1" applyProtection="1">
      <protection locked="0"/>
    </xf>
    <xf numFmtId="43" fontId="0" fillId="0" borderId="17" xfId="1" applyFont="1" applyBorder="1" applyAlignment="1" applyProtection="1">
      <alignment horizontal="right"/>
      <protection locked="0"/>
    </xf>
    <xf numFmtId="0" fontId="1" fillId="0" borderId="17" xfId="0" applyFont="1" applyBorder="1" applyAlignment="1" applyProtection="1">
      <alignment horizontal="right"/>
      <protection locked="0"/>
    </xf>
    <xf numFmtId="0" fontId="1" fillId="0" borderId="20" xfId="0" applyFont="1" applyBorder="1" applyAlignment="1" applyProtection="1">
      <alignment horizontal="right"/>
      <protection locked="0"/>
    </xf>
    <xf numFmtId="0" fontId="0" fillId="6" borderId="21" xfId="0" applyFill="1" applyBorder="1" applyAlignment="1" applyProtection="1">
      <alignment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3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1" fillId="0" borderId="14" xfId="0" applyFont="1" applyBorder="1" applyProtection="1">
      <protection locked="0"/>
    </xf>
    <xf numFmtId="0" fontId="1" fillId="2" borderId="17" xfId="0" applyFont="1" applyFill="1" applyBorder="1" applyProtection="1">
      <protection locked="0"/>
    </xf>
    <xf numFmtId="0" fontId="0" fillId="0" borderId="18" xfId="0" applyFont="1" applyBorder="1" applyAlignment="1" applyProtection="1">
      <alignment horizontal="left"/>
      <protection locked="0"/>
    </xf>
    <xf numFmtId="0" fontId="2" fillId="0" borderId="19" xfId="0" applyFont="1" applyBorder="1" applyProtection="1">
      <protection locked="0"/>
    </xf>
    <xf numFmtId="0" fontId="0" fillId="3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0" borderId="15" xfId="0" applyFont="1" applyBorder="1" applyAlignment="1" applyProtection="1">
      <alignment horizontal="right" indent="3"/>
    </xf>
    <xf numFmtId="0" fontId="2" fillId="0" borderId="16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6" fillId="0" borderId="16" xfId="0" applyFont="1" applyBorder="1" applyProtection="1">
      <protection locked="0"/>
    </xf>
    <xf numFmtId="0" fontId="4" fillId="0" borderId="0" xfId="0" applyFont="1" applyProtection="1">
      <protection locked="0"/>
    </xf>
    <xf numFmtId="0" fontId="0" fillId="0" borderId="15" xfId="0" applyFont="1" applyBorder="1" applyProtection="1">
      <protection locked="0"/>
    </xf>
    <xf numFmtId="0" fontId="0" fillId="0" borderId="24" xfId="0" applyBorder="1" applyProtection="1">
      <protection locked="0"/>
    </xf>
    <xf numFmtId="0" fontId="2" fillId="0" borderId="25" xfId="0" applyFont="1" applyBorder="1" applyProtection="1">
      <protection locked="0"/>
    </xf>
    <xf numFmtId="0" fontId="0" fillId="0" borderId="15" xfId="0" applyFont="1" applyBorder="1" applyAlignment="1" applyProtection="1">
      <alignment horizontal="left"/>
    </xf>
    <xf numFmtId="0" fontId="0" fillId="7" borderId="0" xfId="0" applyFill="1" applyProtection="1"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7" borderId="0" xfId="0" applyFill="1" applyProtection="1"/>
    <xf numFmtId="0" fontId="0" fillId="7" borderId="0" xfId="0" applyFill="1" applyAlignment="1" applyProtection="1">
      <alignment horizontal="center"/>
    </xf>
    <xf numFmtId="0" fontId="1" fillId="8" borderId="15" xfId="0" applyFont="1" applyFill="1" applyBorder="1" applyProtection="1"/>
    <xf numFmtId="0" fontId="2" fillId="8" borderId="16" xfId="0" applyFont="1" applyFill="1" applyBorder="1" applyProtection="1"/>
    <xf numFmtId="0" fontId="1" fillId="8" borderId="12" xfId="0" applyFont="1" applyFill="1" applyBorder="1" applyAlignment="1" applyProtection="1">
      <alignment horizontal="left"/>
    </xf>
    <xf numFmtId="0" fontId="2" fillId="8" borderId="13" xfId="0" applyFont="1" applyFill="1" applyBorder="1" applyProtection="1"/>
    <xf numFmtId="0" fontId="8" fillId="8" borderId="13" xfId="0" applyFont="1" applyFill="1" applyBorder="1" applyProtection="1">
      <protection locked="0"/>
    </xf>
    <xf numFmtId="0" fontId="8" fillId="8" borderId="14" xfId="0" applyFont="1" applyFill="1" applyBorder="1" applyProtection="1">
      <protection locked="0"/>
    </xf>
    <xf numFmtId="0" fontId="4" fillId="8" borderId="5" xfId="0" applyFont="1" applyFill="1" applyBorder="1" applyAlignment="1" applyProtection="1">
      <alignment horizontal="center" vertical="center" wrapText="1"/>
    </xf>
    <xf numFmtId="0" fontId="0" fillId="0" borderId="29" xfId="0" applyFont="1" applyBorder="1" applyAlignment="1" applyProtection="1">
      <alignment horizontal="left" indent="2"/>
    </xf>
    <xf numFmtId="0" fontId="2" fillId="0" borderId="27" xfId="0" applyFont="1" applyBorder="1" applyProtection="1"/>
    <xf numFmtId="0" fontId="4" fillId="8" borderId="1" xfId="0" applyFont="1" applyFill="1" applyBorder="1" applyAlignment="1" applyProtection="1">
      <alignment horizontal="left"/>
    </xf>
    <xf numFmtId="0" fontId="0" fillId="8" borderId="8" xfId="0" applyFill="1" applyBorder="1" applyAlignment="1" applyProtection="1">
      <protection locked="0"/>
    </xf>
    <xf numFmtId="0" fontId="0" fillId="8" borderId="7" xfId="0" applyFill="1" applyBorder="1" applyAlignment="1" applyProtection="1">
      <alignment vertical="center"/>
    </xf>
    <xf numFmtId="0" fontId="0" fillId="8" borderId="7" xfId="0" applyFill="1" applyBorder="1" applyAlignment="1" applyProtection="1">
      <alignment horizontal="center" vertical="center"/>
    </xf>
    <xf numFmtId="0" fontId="0" fillId="8" borderId="11" xfId="0" applyFill="1" applyBorder="1" applyAlignment="1" applyProtection="1">
      <protection locked="0"/>
    </xf>
    <xf numFmtId="0" fontId="0" fillId="8" borderId="10" xfId="0" applyFill="1" applyBorder="1" applyAlignment="1" applyProtection="1">
      <alignment vertical="center"/>
    </xf>
    <xf numFmtId="0" fontId="4" fillId="8" borderId="1" xfId="0" applyFont="1" applyFill="1" applyBorder="1" applyAlignment="1" applyProtection="1">
      <alignment horizontal="center" vertical="center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indent="2"/>
    </xf>
    <xf numFmtId="0" fontId="0" fillId="3" borderId="0" xfId="0" applyFill="1" applyBorder="1" applyProtection="1"/>
    <xf numFmtId="0" fontId="0" fillId="8" borderId="6" xfId="0" applyFill="1" applyBorder="1" applyAlignment="1" applyProtection="1">
      <alignment vertical="center" wrapText="1"/>
    </xf>
    <xf numFmtId="0" fontId="0" fillId="8" borderId="6" xfId="0" applyFill="1" applyBorder="1" applyAlignment="1" applyProtection="1">
      <alignment horizontal="center" vertical="center" wrapText="1"/>
    </xf>
    <xf numFmtId="0" fontId="0" fillId="8" borderId="9" xfId="0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vertical="center"/>
    </xf>
    <xf numFmtId="0" fontId="0" fillId="0" borderId="0" xfId="0" applyAlignment="1" applyProtection="1"/>
    <xf numFmtId="0" fontId="4" fillId="8" borderId="1" xfId="0" applyFont="1" applyFill="1" applyBorder="1" applyAlignment="1" applyProtection="1"/>
    <xf numFmtId="164" fontId="0" fillId="0" borderId="17" xfId="1" applyNumberFormat="1" applyFont="1" applyBorder="1" applyAlignment="1" applyProtection="1">
      <alignment horizontal="right"/>
      <protection locked="0"/>
    </xf>
    <xf numFmtId="164" fontId="3" fillId="0" borderId="17" xfId="1" applyNumberFormat="1" applyFont="1" applyBorder="1" applyProtection="1">
      <protection locked="0"/>
    </xf>
    <xf numFmtId="164" fontId="0" fillId="0" borderId="20" xfId="1" applyNumberFormat="1" applyFont="1" applyBorder="1" applyProtection="1">
      <protection locked="0"/>
    </xf>
    <xf numFmtId="164" fontId="0" fillId="0" borderId="20" xfId="1" applyNumberFormat="1" applyFont="1" applyBorder="1" applyAlignment="1" applyProtection="1">
      <alignment horizontal="right"/>
      <protection locked="0"/>
    </xf>
    <xf numFmtId="43" fontId="3" fillId="0" borderId="16" xfId="1" applyFont="1" applyBorder="1" applyProtection="1">
      <protection locked="0"/>
    </xf>
    <xf numFmtId="43" fontId="3" fillId="0" borderId="16" xfId="1" applyFont="1" applyBorder="1" applyAlignment="1" applyProtection="1">
      <alignment horizontal="right"/>
      <protection locked="0"/>
    </xf>
    <xf numFmtId="43" fontId="3" fillId="8" borderId="16" xfId="1" applyFont="1" applyFill="1" applyBorder="1" applyAlignment="1" applyProtection="1">
      <alignment horizontal="right"/>
      <protection locked="0"/>
    </xf>
    <xf numFmtId="43" fontId="3" fillId="0" borderId="19" xfId="1" applyFont="1" applyBorder="1" applyAlignment="1" applyProtection="1">
      <alignment horizontal="right"/>
      <protection locked="0"/>
    </xf>
    <xf numFmtId="43" fontId="3" fillId="0" borderId="16" xfId="1" applyFont="1" applyBorder="1" applyAlignment="1" applyProtection="1">
      <alignment vertical="center"/>
      <protection locked="0"/>
    </xf>
    <xf numFmtId="164" fontId="3" fillId="0" borderId="16" xfId="1" applyNumberFormat="1" applyFont="1" applyBorder="1" applyProtection="1">
      <protection locked="0"/>
    </xf>
    <xf numFmtId="164" fontId="3" fillId="8" borderId="16" xfId="1" applyNumberFormat="1" applyFont="1" applyFill="1" applyBorder="1" applyProtection="1">
      <protection locked="0"/>
    </xf>
    <xf numFmtId="164" fontId="3" fillId="8" borderId="17" xfId="1" applyNumberFormat="1" applyFont="1" applyFill="1" applyBorder="1" applyProtection="1">
      <protection locked="0"/>
    </xf>
    <xf numFmtId="164" fontId="3" fillId="0" borderId="27" xfId="1" applyNumberFormat="1" applyFont="1" applyBorder="1" applyProtection="1">
      <protection locked="0"/>
    </xf>
    <xf numFmtId="164" fontId="3" fillId="0" borderId="30" xfId="1" applyNumberFormat="1" applyFont="1" applyBorder="1" applyProtection="1">
      <protection locked="0"/>
    </xf>
    <xf numFmtId="164" fontId="3" fillId="0" borderId="20" xfId="1" applyNumberFormat="1" applyFont="1" applyBorder="1" applyProtection="1">
      <protection locked="0"/>
    </xf>
    <xf numFmtId="164" fontId="3" fillId="0" borderId="17" xfId="1" applyNumberFormat="1" applyFont="1" applyBorder="1" applyAlignment="1" applyProtection="1">
      <alignment horizontal="right"/>
      <protection locked="0"/>
    </xf>
    <xf numFmtId="0" fontId="0" fillId="0" borderId="14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left" vertical="center"/>
    </xf>
    <xf numFmtId="0" fontId="4" fillId="8" borderId="31" xfId="0" applyFont="1" applyFill="1" applyBorder="1" applyAlignment="1" applyProtection="1">
      <alignment vertical="center"/>
    </xf>
    <xf numFmtId="0" fontId="1" fillId="0" borderId="26" xfId="0" applyFont="1" applyBorder="1" applyAlignment="1" applyProtection="1">
      <alignment horizontal="right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24" xfId="0" applyFont="1" applyBorder="1" applyAlignment="1" applyProtection="1">
      <alignment horizontal="left"/>
      <protection locked="0"/>
    </xf>
    <xf numFmtId="0" fontId="1" fillId="2" borderId="14" xfId="0" applyFont="1" applyFill="1" applyBorder="1" applyProtection="1"/>
    <xf numFmtId="0" fontId="1" fillId="2" borderId="17" xfId="0" applyFont="1" applyFill="1" applyBorder="1" applyProtection="1"/>
    <xf numFmtId="0" fontId="7" fillId="2" borderId="20" xfId="0" applyFont="1" applyFill="1" applyBorder="1" applyProtection="1"/>
    <xf numFmtId="0" fontId="1" fillId="8" borderId="1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8" borderId="28" xfId="0" applyFont="1" applyFill="1" applyBorder="1" applyAlignment="1" applyProtection="1">
      <alignment horizontal="center" vertical="center"/>
    </xf>
    <xf numFmtId="0" fontId="4" fillId="8" borderId="5" xfId="0" applyFont="1" applyFill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vertical="center"/>
      <protection locked="0"/>
    </xf>
    <xf numFmtId="0" fontId="1" fillId="8" borderId="21" xfId="0" applyFont="1" applyFill="1" applyBorder="1" applyAlignment="1" applyProtection="1">
      <alignment vertical="center"/>
    </xf>
    <xf numFmtId="0" fontId="0" fillId="8" borderId="21" xfId="0" applyFill="1" applyBorder="1" applyAlignment="1" applyProtection="1">
      <alignment vertical="center"/>
      <protection locked="0"/>
    </xf>
    <xf numFmtId="0" fontId="1" fillId="6" borderId="21" xfId="0" applyFont="1" applyFill="1" applyBorder="1" applyAlignment="1" applyProtection="1">
      <alignment horizontal="center" vertical="center"/>
    </xf>
    <xf numFmtId="0" fontId="0" fillId="6" borderId="22" xfId="0" applyFill="1" applyBorder="1" applyAlignment="1" applyProtection="1">
      <alignment horizontal="left" vertical="center"/>
    </xf>
    <xf numFmtId="0" fontId="0" fillId="6" borderId="23" xfId="0" applyFill="1" applyBorder="1" applyAlignment="1" applyProtection="1">
      <alignment horizontal="left" vertical="center"/>
    </xf>
    <xf numFmtId="0" fontId="1" fillId="8" borderId="22" xfId="0" applyFont="1" applyFill="1" applyBorder="1" applyAlignment="1" applyProtection="1">
      <alignment horizontal="center" vertical="center"/>
      <protection locked="0"/>
    </xf>
    <xf numFmtId="0" fontId="1" fillId="8" borderId="23" xfId="0" applyFont="1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 applyProtection="1">
      <alignment horizontal="center" vertical="center" wrapText="1"/>
    </xf>
    <xf numFmtId="0" fontId="0" fillId="8" borderId="1" xfId="0" applyFill="1" applyBorder="1" applyAlignment="1" applyProtection="1">
      <alignment horizontal="center" vertical="center"/>
      <protection locked="0"/>
    </xf>
    <xf numFmtId="0" fontId="0" fillId="8" borderId="5" xfId="0" applyFill="1" applyBorder="1" applyAlignment="1" applyProtection="1">
      <alignment horizontal="center" vertical="center" wrapText="1"/>
    </xf>
    <xf numFmtId="0" fontId="0" fillId="8" borderId="8" xfId="0" applyFill="1" applyBorder="1" applyAlignment="1" applyProtection="1">
      <alignment horizontal="center" vertical="center" wrapText="1"/>
    </xf>
    <xf numFmtId="0" fontId="0" fillId="8" borderId="11" xfId="0" applyFill="1" applyBorder="1" applyAlignment="1" applyProtection="1">
      <alignment horizontal="center" vertical="center" wrapText="1"/>
    </xf>
    <xf numFmtId="0" fontId="0" fillId="8" borderId="5" xfId="0" applyFill="1" applyBorder="1" applyAlignment="1" applyProtection="1">
      <alignment horizontal="center" vertical="center"/>
      <protection locked="0"/>
    </xf>
    <xf numFmtId="0" fontId="0" fillId="8" borderId="8" xfId="0" applyFill="1" applyBorder="1" applyAlignment="1" applyProtection="1">
      <alignment horizontal="center" vertical="center"/>
      <protection locked="0"/>
    </xf>
    <xf numFmtId="0" fontId="0" fillId="8" borderId="11" xfId="0" applyFill="1" applyBorder="1" applyAlignment="1" applyProtection="1">
      <alignment horizontal="center" vertical="center"/>
      <protection locked="0"/>
    </xf>
    <xf numFmtId="0" fontId="0" fillId="8" borderId="5" xfId="0" applyFill="1" applyBorder="1" applyAlignment="1" applyProtection="1">
      <alignment horizontal="center" vertical="center"/>
    </xf>
    <xf numFmtId="0" fontId="0" fillId="8" borderId="8" xfId="0" applyFill="1" applyBorder="1" applyAlignment="1" applyProtection="1">
      <alignment horizontal="center" vertical="center"/>
    </xf>
    <xf numFmtId="0" fontId="0" fillId="8" borderId="11" xfId="0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 vertical="center"/>
    </xf>
    <xf numFmtId="164" fontId="3" fillId="0" borderId="16" xfId="1" applyNumberFormat="1" applyFont="1" applyBorder="1" applyAlignment="1" applyProtection="1">
      <alignment horizontal="center"/>
      <protection locked="0"/>
    </xf>
    <xf numFmtId="164" fontId="3" fillId="8" borderId="16" xfId="1" applyNumberFormat="1" applyFont="1" applyFill="1" applyBorder="1" applyAlignment="1" applyProtection="1">
      <alignment horizontal="center"/>
      <protection locked="0"/>
    </xf>
    <xf numFmtId="0" fontId="4" fillId="8" borderId="5" xfId="0" applyFont="1" applyFill="1" applyBorder="1" applyAlignment="1" applyProtection="1">
      <alignment vertical="center" wrapText="1"/>
    </xf>
    <xf numFmtId="0" fontId="4" fillId="8" borderId="11" xfId="0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vertical="center"/>
    </xf>
    <xf numFmtId="0" fontId="8" fillId="8" borderId="13" xfId="0" applyFont="1" applyFill="1" applyBorder="1" applyAlignment="1" applyProtection="1">
      <alignment horizontal="center"/>
      <protection locked="0"/>
    </xf>
    <xf numFmtId="164" fontId="3" fillId="0" borderId="27" xfId="1" applyNumberFormat="1" applyFont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left" vertical="center"/>
    </xf>
    <xf numFmtId="164" fontId="3" fillId="0" borderId="19" xfId="1" applyNumberFormat="1" applyFont="1" applyBorder="1" applyAlignment="1" applyProtection="1">
      <alignment horizontal="center"/>
      <protection locked="0"/>
    </xf>
    <xf numFmtId="0" fontId="0" fillId="8" borderId="5" xfId="0" applyFill="1" applyBorder="1" applyAlignment="1" applyProtection="1">
      <alignment horizontal="center" vertical="center" wrapText="1"/>
      <protection locked="0"/>
    </xf>
    <xf numFmtId="0" fontId="0" fillId="8" borderId="8" xfId="0" applyFill="1" applyBorder="1" applyAlignment="1" applyProtection="1">
      <alignment horizontal="center" vertical="center" wrapText="1"/>
      <protection locked="0"/>
    </xf>
    <xf numFmtId="0" fontId="0" fillId="8" borderId="11" xfId="0" applyFill="1" applyBorder="1" applyAlignment="1" applyProtection="1">
      <alignment horizontal="center" vertical="center" wrapText="1"/>
      <protection locked="0"/>
    </xf>
    <xf numFmtId="0" fontId="0" fillId="8" borderId="5" xfId="0" quotePrefix="1" applyFill="1" applyBorder="1" applyAlignment="1" applyProtection="1">
      <alignment horizontal="center" vertical="center" wrapText="1"/>
      <protection locked="0"/>
    </xf>
    <xf numFmtId="0" fontId="4" fillId="8" borderId="1" xfId="0" applyFont="1" applyFill="1" applyBorder="1" applyAlignment="1" applyProtection="1">
      <alignment horizontal="center" vertical="center"/>
    </xf>
    <xf numFmtId="0" fontId="0" fillId="8" borderId="2" xfId="0" applyFill="1" applyBorder="1" applyAlignment="1" applyProtection="1">
      <alignment horizontal="center" vertical="center" wrapText="1"/>
    </xf>
    <xf numFmtId="0" fontId="0" fillId="8" borderId="6" xfId="0" applyFill="1" applyBorder="1" applyAlignment="1" applyProtection="1">
      <alignment horizontal="center" vertical="center" wrapText="1"/>
    </xf>
    <xf numFmtId="0" fontId="0" fillId="8" borderId="5" xfId="0" applyFill="1" applyBorder="1" applyAlignment="1" applyProtection="1">
      <alignment horizontal="center"/>
      <protection locked="0"/>
    </xf>
    <xf numFmtId="0" fontId="0" fillId="8" borderId="8" xfId="0" applyFill="1" applyBorder="1" applyAlignment="1" applyProtection="1">
      <alignment horizontal="center"/>
      <protection locked="0"/>
    </xf>
    <xf numFmtId="0" fontId="0" fillId="8" borderId="4" xfId="0" applyFill="1" applyBorder="1" applyAlignment="1" applyProtection="1">
      <alignment horizontal="center" vertical="center"/>
    </xf>
    <xf numFmtId="0" fontId="0" fillId="8" borderId="7" xfId="0" applyFill="1" applyBorder="1" applyAlignment="1" applyProtection="1">
      <alignment horizontal="center" vertical="center"/>
    </xf>
    <xf numFmtId="0" fontId="0" fillId="8" borderId="5" xfId="0" quotePrefix="1" applyFill="1" applyBorder="1" applyAlignment="1" applyProtection="1">
      <alignment horizontal="center" vertical="center"/>
      <protection locked="0"/>
    </xf>
    <xf numFmtId="0" fontId="0" fillId="8" borderId="11" xfId="0" applyFill="1" applyBorder="1" applyAlignment="1" applyProtection="1">
      <alignment horizontal="center"/>
      <protection locked="0"/>
    </xf>
    <xf numFmtId="164" fontId="3" fillId="0" borderId="19" xfId="1" applyNumberFormat="1" applyFont="1" applyBorder="1" applyProtection="1">
      <protection locked="0"/>
    </xf>
    <xf numFmtId="0" fontId="1" fillId="8" borderId="24" xfId="0" applyFont="1" applyFill="1" applyBorder="1" applyProtection="1"/>
    <xf numFmtId="0" fontId="2" fillId="8" borderId="25" xfId="0" applyFont="1" applyFill="1" applyBorder="1" applyProtection="1"/>
    <xf numFmtId="43" fontId="3" fillId="8" borderId="25" xfId="1" applyFont="1" applyFill="1" applyBorder="1" applyAlignment="1" applyProtection="1">
      <alignment horizontal="right"/>
      <protection locked="0"/>
    </xf>
    <xf numFmtId="164" fontId="3" fillId="8" borderId="25" xfId="1" applyNumberFormat="1" applyFont="1" applyFill="1" applyBorder="1" applyAlignment="1" applyProtection="1">
      <alignment horizontal="center"/>
      <protection locked="0"/>
    </xf>
    <xf numFmtId="164" fontId="3" fillId="0" borderId="25" xfId="1" applyNumberFormat="1" applyFont="1" applyBorder="1" applyProtection="1">
      <protection locked="0"/>
    </xf>
    <xf numFmtId="164" fontId="3" fillId="0" borderId="26" xfId="1" applyNumberFormat="1" applyFont="1" applyBorder="1" applyProtection="1">
      <protection locked="0"/>
    </xf>
    <xf numFmtId="43" fontId="9" fillId="0" borderId="16" xfId="1" applyNumberFormat="1" applyFont="1" applyBorder="1" applyAlignment="1" applyProtection="1">
      <alignment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8"/>
  <sheetViews>
    <sheetView workbookViewId="0">
      <selection activeCell="E6" sqref="E6"/>
    </sheetView>
  </sheetViews>
  <sheetFormatPr defaultRowHeight="15"/>
  <cols>
    <col min="1" max="1" width="9.140625" style="3"/>
    <col min="2" max="2" width="18.42578125" style="3" customWidth="1"/>
    <col min="3" max="3" width="29.140625" style="3" customWidth="1"/>
    <col min="4" max="4" width="16" style="3" customWidth="1"/>
    <col min="5" max="5" width="24" style="3" customWidth="1"/>
    <col min="6" max="6" width="24.85546875" style="3" customWidth="1"/>
    <col min="7" max="16384" width="9.140625" style="3"/>
  </cols>
  <sheetData>
    <row r="3" spans="2:6" ht="23.25" customHeight="1">
      <c r="B3" s="8" t="s">
        <v>154</v>
      </c>
      <c r="C3" s="46">
        <v>2019</v>
      </c>
      <c r="D3" s="1"/>
      <c r="E3" s="2"/>
      <c r="F3" s="2"/>
    </row>
    <row r="4" spans="2:6" ht="23.25" customHeight="1">
      <c r="B4" s="8" t="s">
        <v>0</v>
      </c>
      <c r="C4" s="46" t="s">
        <v>170</v>
      </c>
      <c r="D4" s="1"/>
      <c r="E4" s="2"/>
      <c r="F4" s="2"/>
    </row>
    <row r="5" spans="2:6" ht="23.25" customHeight="1">
      <c r="B5" s="8" t="s">
        <v>1</v>
      </c>
      <c r="C5" s="9" t="s">
        <v>195</v>
      </c>
      <c r="D5" s="1"/>
      <c r="E5" s="2"/>
      <c r="F5" s="2"/>
    </row>
    <row r="6" spans="2:6" ht="23.25" customHeight="1">
      <c r="B6" s="8" t="s">
        <v>180</v>
      </c>
      <c r="C6" s="46" t="s">
        <v>181</v>
      </c>
      <c r="D6" s="1"/>
      <c r="E6" s="2"/>
      <c r="F6" s="2"/>
    </row>
    <row r="8" spans="2:6" ht="23.25" customHeight="1">
      <c r="B8" s="7"/>
    </row>
    <row r="9" spans="2:6" ht="23.25" customHeight="1">
      <c r="B9" s="7"/>
    </row>
    <row r="10" spans="2:6" ht="32.25" customHeight="1">
      <c r="B10" s="4" t="s">
        <v>174</v>
      </c>
      <c r="C10" s="4" t="s">
        <v>182</v>
      </c>
      <c r="D10" s="5" t="s">
        <v>176</v>
      </c>
      <c r="E10" s="5" t="s">
        <v>173</v>
      </c>
    </row>
    <row r="11" spans="2:6" ht="23.25" customHeight="1">
      <c r="B11" s="6" t="s">
        <v>134</v>
      </c>
      <c r="C11" s="6"/>
      <c r="D11" s="6"/>
      <c r="E11" s="6"/>
    </row>
    <row r="12" spans="2:6" ht="23.25" customHeight="1">
      <c r="B12" s="6" t="s">
        <v>137</v>
      </c>
      <c r="C12" s="6"/>
      <c r="D12" s="6"/>
      <c r="E12" s="6"/>
    </row>
    <row r="13" spans="2:6" ht="23.25" customHeight="1">
      <c r="B13" s="6" t="s">
        <v>138</v>
      </c>
      <c r="C13" s="6"/>
      <c r="D13" s="6"/>
      <c r="E13" s="6"/>
    </row>
    <row r="14" spans="2:6" ht="23.25" customHeight="1">
      <c r="B14" s="133" t="s">
        <v>175</v>
      </c>
      <c r="C14" s="134" t="s">
        <v>194</v>
      </c>
      <c r="D14" s="134">
        <v>17632974</v>
      </c>
      <c r="E14" s="134">
        <v>1</v>
      </c>
    </row>
    <row r="15" spans="2:6" ht="23.25" customHeight="1">
      <c r="B15" s="6" t="s">
        <v>135</v>
      </c>
      <c r="C15" s="6"/>
      <c r="D15" s="6"/>
      <c r="E15" s="6"/>
    </row>
    <row r="16" spans="2:6" ht="23.25" customHeight="1">
      <c r="B16" s="7"/>
      <c r="C16" s="7"/>
      <c r="D16" s="7"/>
      <c r="E16" s="7"/>
    </row>
    <row r="17" spans="2:6" ht="23.25" customHeight="1">
      <c r="B17" s="135" t="s">
        <v>4</v>
      </c>
      <c r="C17" s="52" t="s">
        <v>2</v>
      </c>
      <c r="D17" s="136" t="s">
        <v>3</v>
      </c>
      <c r="E17" s="137"/>
      <c r="F17" s="2"/>
    </row>
    <row r="18" spans="2:6" ht="23.25" customHeight="1">
      <c r="B18" s="135"/>
      <c r="C18" s="132" t="s">
        <v>192</v>
      </c>
      <c r="D18" s="138" t="s">
        <v>193</v>
      </c>
      <c r="E18" s="139"/>
      <c r="F18" s="2"/>
    </row>
  </sheetData>
  <sheetProtection password="CDDC" sheet="1" objects="1" scenarios="1" insertColumns="0" insertRows="0"/>
  <mergeCells count="3">
    <mergeCell ref="B17:B18"/>
    <mergeCell ref="D17:E17"/>
    <mergeCell ref="D18:E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33"/>
  <sheetViews>
    <sheetView workbookViewId="0">
      <pane ySplit="2" topLeftCell="A3" activePane="bottomLeft" state="frozen"/>
      <selection pane="bottomLeft" activeCell="B22" sqref="B22"/>
    </sheetView>
  </sheetViews>
  <sheetFormatPr defaultRowHeight="15"/>
  <cols>
    <col min="1" max="1" width="9.140625" style="11"/>
    <col min="2" max="2" width="58.5703125" style="11" customWidth="1"/>
    <col min="3" max="3" width="18.7109375" style="11" bestFit="1" customWidth="1"/>
    <col min="4" max="4" width="18.28515625" style="11" customWidth="1"/>
    <col min="5" max="5" width="2.28515625" style="11" customWidth="1"/>
    <col min="6" max="6" width="14.140625" style="11" customWidth="1"/>
    <col min="7" max="7" width="8.7109375" style="74" customWidth="1"/>
    <col min="8" max="8" width="18" style="11" customWidth="1"/>
    <col min="9" max="16384" width="9.140625" style="11"/>
  </cols>
  <sheetData>
    <row r="2" spans="2:8" s="3" customFormat="1" ht="24" customHeight="1">
      <c r="B2" s="128" t="s">
        <v>189</v>
      </c>
      <c r="C2" s="100" t="s">
        <v>5</v>
      </c>
      <c r="D2" s="94" t="s">
        <v>6</v>
      </c>
      <c r="E2" s="129"/>
      <c r="F2" s="130" t="s">
        <v>7</v>
      </c>
      <c r="G2" s="92" t="s">
        <v>143</v>
      </c>
      <c r="H2" s="131" t="s">
        <v>179</v>
      </c>
    </row>
    <row r="3" spans="2:8">
      <c r="B3" s="67"/>
      <c r="C3" s="10"/>
      <c r="D3" s="53"/>
      <c r="E3" s="53"/>
      <c r="F3" s="54"/>
      <c r="G3" s="73"/>
      <c r="H3" s="55"/>
    </row>
    <row r="4" spans="2:8">
      <c r="B4" s="18" t="s">
        <v>139</v>
      </c>
      <c r="C4" s="19"/>
      <c r="D4" s="10"/>
      <c r="E4" s="12"/>
    </row>
    <row r="5" spans="2:8">
      <c r="B5" s="20" t="s">
        <v>10</v>
      </c>
      <c r="C5" s="21"/>
      <c r="D5" s="56">
        <v>0</v>
      </c>
      <c r="F5" s="142" t="s">
        <v>187</v>
      </c>
      <c r="G5" s="148">
        <v>2019</v>
      </c>
      <c r="H5" s="145"/>
    </row>
    <row r="6" spans="2:8">
      <c r="B6" s="22" t="s">
        <v>137</v>
      </c>
      <c r="C6" s="23" t="s">
        <v>12</v>
      </c>
      <c r="D6" s="57"/>
      <c r="F6" s="143"/>
      <c r="G6" s="149"/>
      <c r="H6" s="146"/>
    </row>
    <row r="7" spans="2:8">
      <c r="B7" s="63" t="s">
        <v>136</v>
      </c>
      <c r="C7" s="24" t="s">
        <v>12</v>
      </c>
      <c r="D7" s="50">
        <v>1</v>
      </c>
      <c r="F7" s="143"/>
      <c r="G7" s="149"/>
      <c r="H7" s="146"/>
    </row>
    <row r="8" spans="2:8">
      <c r="B8" s="22" t="s">
        <v>138</v>
      </c>
      <c r="C8" s="23" t="s">
        <v>12</v>
      </c>
      <c r="D8" s="57"/>
      <c r="F8" s="143"/>
      <c r="G8" s="149"/>
      <c r="H8" s="146"/>
    </row>
    <row r="9" spans="2:8">
      <c r="B9" s="71" t="s">
        <v>140</v>
      </c>
      <c r="C9" s="24" t="s">
        <v>12</v>
      </c>
      <c r="D9" s="13">
        <v>0</v>
      </c>
      <c r="F9" s="143"/>
      <c r="G9" s="149"/>
      <c r="H9" s="146"/>
    </row>
    <row r="10" spans="2:8">
      <c r="B10" s="71" t="s">
        <v>141</v>
      </c>
      <c r="C10" s="24" t="s">
        <v>12</v>
      </c>
      <c r="D10" s="50">
        <v>0</v>
      </c>
      <c r="F10" s="143"/>
      <c r="G10" s="149"/>
      <c r="H10" s="146"/>
    </row>
    <row r="11" spans="2:8">
      <c r="B11" s="123" t="s">
        <v>191</v>
      </c>
      <c r="C11" s="70" t="s">
        <v>9</v>
      </c>
      <c r="D11" s="122">
        <v>0</v>
      </c>
      <c r="F11" s="143"/>
      <c r="G11" s="149"/>
      <c r="H11" s="146"/>
    </row>
    <row r="12" spans="2:8">
      <c r="B12" s="124"/>
      <c r="C12" s="70" t="s">
        <v>9</v>
      </c>
      <c r="D12" s="122"/>
      <c r="F12" s="143"/>
      <c r="G12" s="149"/>
      <c r="H12" s="146"/>
    </row>
    <row r="13" spans="2:8">
      <c r="B13" s="58"/>
      <c r="C13" s="59" t="s">
        <v>9</v>
      </c>
      <c r="D13" s="51"/>
      <c r="F13" s="144"/>
      <c r="G13" s="150"/>
      <c r="H13" s="147"/>
    </row>
    <row r="14" spans="2:8">
      <c r="D14" s="10"/>
      <c r="F14" s="75"/>
      <c r="G14" s="76"/>
      <c r="H14" s="72"/>
    </row>
    <row r="15" spans="2:8">
      <c r="B15" s="18" t="s">
        <v>159</v>
      </c>
      <c r="C15" s="17"/>
      <c r="D15" s="19"/>
      <c r="F15" s="75"/>
      <c r="G15" s="76"/>
      <c r="H15" s="72"/>
    </row>
    <row r="16" spans="2:8">
      <c r="B16" s="26" t="s">
        <v>160</v>
      </c>
      <c r="C16" s="27" t="s">
        <v>12</v>
      </c>
      <c r="D16" s="125"/>
      <c r="F16" s="140" t="s">
        <v>187</v>
      </c>
      <c r="G16" s="151">
        <v>2019</v>
      </c>
      <c r="H16" s="141"/>
    </row>
    <row r="17" spans="2:8">
      <c r="B17" s="28" t="s">
        <v>161</v>
      </c>
      <c r="C17" s="23" t="s">
        <v>12</v>
      </c>
      <c r="D17" s="126"/>
      <c r="F17" s="140"/>
      <c r="G17" s="151"/>
      <c r="H17" s="141"/>
    </row>
    <row r="18" spans="2:8">
      <c r="B18" s="28" t="s">
        <v>162</v>
      </c>
      <c r="C18" s="23" t="s">
        <v>12</v>
      </c>
      <c r="D18" s="126"/>
      <c r="F18" s="140"/>
      <c r="G18" s="151"/>
      <c r="H18" s="141"/>
    </row>
    <row r="19" spans="2:8">
      <c r="B19" s="28" t="s">
        <v>163</v>
      </c>
      <c r="C19" s="23" t="s">
        <v>12</v>
      </c>
      <c r="D19" s="126"/>
      <c r="F19" s="140"/>
      <c r="G19" s="151"/>
      <c r="H19" s="141"/>
    </row>
    <row r="20" spans="2:8">
      <c r="B20" s="65" t="s">
        <v>164</v>
      </c>
      <c r="C20" s="66" t="s">
        <v>12</v>
      </c>
      <c r="D20" s="13">
        <v>2</v>
      </c>
      <c r="F20" s="140"/>
      <c r="G20" s="151"/>
      <c r="H20" s="141"/>
    </row>
    <row r="21" spans="2:8">
      <c r="B21" s="28" t="s">
        <v>165</v>
      </c>
      <c r="C21" s="23" t="s">
        <v>12</v>
      </c>
      <c r="D21" s="126"/>
      <c r="F21" s="140"/>
      <c r="G21" s="151"/>
      <c r="H21" s="141"/>
    </row>
    <row r="22" spans="2:8">
      <c r="B22" s="123" t="s">
        <v>190</v>
      </c>
      <c r="C22" s="70" t="s">
        <v>9</v>
      </c>
      <c r="D22" s="122"/>
      <c r="F22" s="140"/>
      <c r="G22" s="151"/>
      <c r="H22" s="141"/>
    </row>
    <row r="23" spans="2:8">
      <c r="B23" s="124"/>
      <c r="C23" s="70" t="s">
        <v>9</v>
      </c>
      <c r="D23" s="122"/>
      <c r="F23" s="140"/>
      <c r="G23" s="151"/>
      <c r="H23" s="141"/>
    </row>
    <row r="24" spans="2:8">
      <c r="B24" s="58"/>
      <c r="C24" s="59" t="s">
        <v>9</v>
      </c>
      <c r="D24" s="51"/>
      <c r="F24" s="140"/>
      <c r="G24" s="151"/>
      <c r="H24" s="141"/>
    </row>
    <row r="25" spans="2:8">
      <c r="D25" s="10"/>
      <c r="F25" s="75"/>
      <c r="G25" s="76"/>
      <c r="H25" s="72"/>
    </row>
    <row r="26" spans="2:8">
      <c r="B26" s="26" t="s">
        <v>166</v>
      </c>
      <c r="C26" s="27" t="s">
        <v>12</v>
      </c>
      <c r="D26" s="125"/>
      <c r="F26" s="142" t="s">
        <v>187</v>
      </c>
      <c r="G26" s="148">
        <v>2019</v>
      </c>
      <c r="H26" s="145"/>
    </row>
    <row r="27" spans="2:8">
      <c r="B27" s="68" t="s">
        <v>167</v>
      </c>
      <c r="C27" s="64" t="s">
        <v>12</v>
      </c>
      <c r="D27" s="13">
        <v>0</v>
      </c>
      <c r="F27" s="143"/>
      <c r="G27" s="149"/>
      <c r="H27" s="146"/>
    </row>
    <row r="28" spans="2:8">
      <c r="B28" s="68" t="s">
        <v>168</v>
      </c>
      <c r="C28" s="64" t="s">
        <v>12</v>
      </c>
      <c r="D28" s="50">
        <v>0</v>
      </c>
      <c r="F28" s="143"/>
      <c r="G28" s="149"/>
      <c r="H28" s="146"/>
    </row>
    <row r="29" spans="2:8">
      <c r="B29" s="69" t="s">
        <v>184</v>
      </c>
      <c r="C29" s="64" t="s">
        <v>12</v>
      </c>
      <c r="D29" s="48">
        <v>0</v>
      </c>
      <c r="F29" s="143"/>
      <c r="G29" s="149"/>
      <c r="H29" s="146"/>
    </row>
    <row r="30" spans="2:8">
      <c r="B30" s="69" t="s">
        <v>183</v>
      </c>
      <c r="C30" s="70" t="s">
        <v>12</v>
      </c>
      <c r="D30" s="48">
        <v>0</v>
      </c>
      <c r="F30" s="143"/>
      <c r="G30" s="149"/>
      <c r="H30" s="146"/>
    </row>
    <row r="31" spans="2:8">
      <c r="B31" s="69" t="s">
        <v>185</v>
      </c>
      <c r="C31" s="70" t="s">
        <v>12</v>
      </c>
      <c r="D31" s="48">
        <v>0</v>
      </c>
      <c r="F31" s="143"/>
      <c r="G31" s="149"/>
      <c r="H31" s="146"/>
    </row>
    <row r="32" spans="2:8">
      <c r="B32" s="29" t="s">
        <v>169</v>
      </c>
      <c r="C32" s="30" t="s">
        <v>12</v>
      </c>
      <c r="D32" s="127"/>
      <c r="F32" s="144"/>
      <c r="G32" s="150"/>
      <c r="H32" s="147"/>
    </row>
    <row r="33" spans="2:8">
      <c r="B33" s="14"/>
      <c r="C33" s="15"/>
      <c r="D33" s="15"/>
      <c r="F33" s="60"/>
      <c r="G33" s="61"/>
      <c r="H33" s="62"/>
    </row>
  </sheetData>
  <sheetProtection password="CDDC" sheet="1" objects="1" scenarios="1" insertColumns="0" insertRows="0"/>
  <mergeCells count="9">
    <mergeCell ref="F16:F24"/>
    <mergeCell ref="H16:H24"/>
    <mergeCell ref="F26:F32"/>
    <mergeCell ref="H26:H32"/>
    <mergeCell ref="G5:G13"/>
    <mergeCell ref="G16:G24"/>
    <mergeCell ref="G26:G32"/>
    <mergeCell ref="F5:F13"/>
    <mergeCell ref="H5:H1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B2:M124"/>
  <sheetViews>
    <sheetView tabSelected="1" workbookViewId="0">
      <selection activeCell="D91" sqref="D91"/>
    </sheetView>
  </sheetViews>
  <sheetFormatPr defaultRowHeight="15"/>
  <cols>
    <col min="1" max="1" width="1.5703125" style="11" customWidth="1"/>
    <col min="2" max="2" width="45.85546875" style="11" customWidth="1"/>
    <col min="3" max="3" width="9.28515625" style="11" customWidth="1"/>
    <col min="4" max="4" width="25.5703125" style="33" customWidth="1"/>
    <col min="5" max="6" width="2.140625" style="11" customWidth="1"/>
    <col min="7" max="7" width="15.28515625" style="11" customWidth="1"/>
    <col min="8" max="8" width="15.42578125" style="11" customWidth="1"/>
    <col min="9" max="9" width="11.5703125" style="11" customWidth="1"/>
    <col min="10" max="10" width="5.140625" style="11" customWidth="1"/>
    <col min="11" max="11" width="15" style="11" customWidth="1"/>
    <col min="12" max="12" width="14.42578125" style="11" customWidth="1"/>
    <col min="13" max="16384" width="9.140625" style="11"/>
  </cols>
  <sheetData>
    <row r="2" spans="2:9" ht="20.25" customHeight="1">
      <c r="B2" s="94" t="s">
        <v>16</v>
      </c>
      <c r="C2" s="94" t="s">
        <v>5</v>
      </c>
      <c r="D2" s="94" t="s">
        <v>11</v>
      </c>
      <c r="E2" s="43"/>
      <c r="F2" s="43"/>
      <c r="G2" s="93" t="s">
        <v>7</v>
      </c>
      <c r="H2" s="92" t="s">
        <v>8</v>
      </c>
      <c r="I2" s="92" t="s">
        <v>142</v>
      </c>
    </row>
    <row r="3" spans="2:9">
      <c r="B3" s="35" t="s">
        <v>145</v>
      </c>
      <c r="C3" s="21" t="s">
        <v>12</v>
      </c>
      <c r="D3" s="44">
        <v>10</v>
      </c>
      <c r="G3" s="142" t="s">
        <v>187</v>
      </c>
      <c r="H3" s="165"/>
      <c r="I3" s="148">
        <v>2019</v>
      </c>
    </row>
    <row r="4" spans="2:9">
      <c r="B4" s="31" t="s">
        <v>144</v>
      </c>
      <c r="C4" s="24" t="s">
        <v>20</v>
      </c>
      <c r="D4" s="45">
        <v>19.989999999999998</v>
      </c>
      <c r="G4" s="143"/>
      <c r="H4" s="163"/>
      <c r="I4" s="149"/>
    </row>
    <row r="5" spans="2:9">
      <c r="B5" s="31" t="s">
        <v>18</v>
      </c>
      <c r="C5" s="24" t="s">
        <v>17</v>
      </c>
      <c r="D5" s="45">
        <v>59.56</v>
      </c>
      <c r="G5" s="143"/>
      <c r="H5" s="163"/>
      <c r="I5" s="149"/>
    </row>
    <row r="6" spans="2:9">
      <c r="B6" s="31" t="s">
        <v>157</v>
      </c>
      <c r="C6" s="24" t="s">
        <v>12</v>
      </c>
      <c r="D6" s="103">
        <v>1</v>
      </c>
      <c r="G6" s="143"/>
      <c r="H6" s="163"/>
      <c r="I6" s="149"/>
    </row>
    <row r="7" spans="2:9">
      <c r="B7" s="31" t="s">
        <v>19</v>
      </c>
      <c r="C7" s="24" t="s">
        <v>20</v>
      </c>
      <c r="D7" s="45">
        <v>32.5</v>
      </c>
      <c r="G7" s="143"/>
      <c r="H7" s="163"/>
      <c r="I7" s="149"/>
    </row>
    <row r="8" spans="2:9">
      <c r="B8" s="31" t="s">
        <v>21</v>
      </c>
      <c r="C8" s="24" t="s">
        <v>12</v>
      </c>
      <c r="D8" s="104">
        <v>9</v>
      </c>
      <c r="G8" s="143"/>
      <c r="H8" s="163"/>
      <c r="I8" s="149"/>
    </row>
    <row r="9" spans="2:9">
      <c r="B9" s="31" t="s">
        <v>22</v>
      </c>
      <c r="C9" s="24" t="s">
        <v>23</v>
      </c>
      <c r="D9" s="49">
        <v>0</v>
      </c>
      <c r="G9" s="143"/>
      <c r="H9" s="163"/>
      <c r="I9" s="149"/>
    </row>
    <row r="10" spans="2:9">
      <c r="B10" s="31" t="s">
        <v>146</v>
      </c>
      <c r="C10" s="24" t="s">
        <v>12</v>
      </c>
      <c r="D10" s="103">
        <v>0</v>
      </c>
      <c r="G10" s="143"/>
      <c r="H10" s="163"/>
      <c r="I10" s="149"/>
    </row>
    <row r="11" spans="2:9">
      <c r="B11" s="31" t="s">
        <v>148</v>
      </c>
      <c r="C11" s="24" t="s">
        <v>12</v>
      </c>
      <c r="D11" s="103"/>
      <c r="G11" s="143"/>
      <c r="H11" s="163"/>
      <c r="I11" s="149"/>
    </row>
    <row r="12" spans="2:9">
      <c r="B12" s="36" t="s">
        <v>147</v>
      </c>
      <c r="C12" s="25" t="s">
        <v>12</v>
      </c>
      <c r="D12" s="105">
        <v>31</v>
      </c>
      <c r="G12" s="144"/>
      <c r="H12" s="164"/>
      <c r="I12" s="150"/>
    </row>
    <row r="13" spans="2:9">
      <c r="B13" s="41"/>
      <c r="C13" s="42"/>
      <c r="D13" s="32"/>
      <c r="G13" s="96"/>
      <c r="I13" s="17"/>
    </row>
    <row r="14" spans="2:9">
      <c r="B14" s="43"/>
      <c r="C14" s="17"/>
      <c r="D14" s="11"/>
      <c r="G14" s="17"/>
      <c r="I14" s="17"/>
    </row>
    <row r="15" spans="2:9" ht="21" customHeight="1">
      <c r="B15" s="102" t="s">
        <v>24</v>
      </c>
      <c r="C15" s="100" t="s">
        <v>5</v>
      </c>
      <c r="D15" s="100" t="s">
        <v>11</v>
      </c>
      <c r="E15" s="101"/>
      <c r="F15" s="101"/>
      <c r="G15" s="93" t="s">
        <v>7</v>
      </c>
      <c r="H15" s="92" t="s">
        <v>8</v>
      </c>
      <c r="I15" s="92" t="s">
        <v>142</v>
      </c>
    </row>
    <row r="16" spans="2:9">
      <c r="B16" s="35" t="s">
        <v>25</v>
      </c>
      <c r="C16" s="21"/>
      <c r="D16" s="34"/>
      <c r="G16" s="140" t="s">
        <v>187</v>
      </c>
      <c r="H16" s="162" t="s">
        <v>177</v>
      </c>
      <c r="I16" s="151">
        <v>2018</v>
      </c>
    </row>
    <row r="17" spans="2:9" ht="15" customHeight="1">
      <c r="B17" s="37" t="s">
        <v>26</v>
      </c>
      <c r="C17" s="24" t="s">
        <v>23</v>
      </c>
      <c r="D17" s="47">
        <f>514-156</f>
        <v>358</v>
      </c>
      <c r="G17" s="140"/>
      <c r="H17" s="163"/>
      <c r="I17" s="151"/>
    </row>
    <row r="18" spans="2:9">
      <c r="B18" s="37" t="s">
        <v>27</v>
      </c>
      <c r="C18" s="24" t="s">
        <v>23</v>
      </c>
      <c r="D18" s="47">
        <v>156</v>
      </c>
      <c r="G18" s="140"/>
      <c r="H18" s="163"/>
      <c r="I18" s="151"/>
    </row>
    <row r="19" spans="2:9">
      <c r="B19" s="31" t="s">
        <v>28</v>
      </c>
      <c r="C19" s="24"/>
      <c r="D19" s="47"/>
      <c r="G19" s="140"/>
      <c r="H19" s="163"/>
      <c r="I19" s="151"/>
    </row>
    <row r="20" spans="2:9">
      <c r="B20" s="37" t="s">
        <v>26</v>
      </c>
      <c r="C20" s="24" t="s">
        <v>23</v>
      </c>
      <c r="D20" s="47">
        <f>82-21</f>
        <v>61</v>
      </c>
      <c r="G20" s="140"/>
      <c r="H20" s="163"/>
      <c r="I20" s="151"/>
    </row>
    <row r="21" spans="2:9">
      <c r="B21" s="37" t="s">
        <v>27</v>
      </c>
      <c r="C21" s="24" t="s">
        <v>23</v>
      </c>
      <c r="D21" s="49">
        <v>10</v>
      </c>
      <c r="G21" s="140"/>
      <c r="H21" s="163"/>
      <c r="I21" s="151"/>
    </row>
    <row r="22" spans="2:9">
      <c r="B22" s="31" t="s">
        <v>29</v>
      </c>
      <c r="C22" s="24" t="s">
        <v>23</v>
      </c>
      <c r="D22" s="47">
        <v>28</v>
      </c>
      <c r="G22" s="140"/>
      <c r="H22" s="163"/>
      <c r="I22" s="151"/>
    </row>
    <row r="23" spans="2:9">
      <c r="B23" s="31" t="s">
        <v>30</v>
      </c>
      <c r="C23" s="24" t="s">
        <v>23</v>
      </c>
      <c r="D23" s="49">
        <v>6</v>
      </c>
      <c r="G23" s="140"/>
      <c r="H23" s="163"/>
      <c r="I23" s="151"/>
    </row>
    <row r="24" spans="2:9">
      <c r="B24" s="31" t="s">
        <v>31</v>
      </c>
      <c r="C24" s="24"/>
      <c r="D24" s="49"/>
      <c r="G24" s="140"/>
      <c r="H24" s="163"/>
      <c r="I24" s="151"/>
    </row>
    <row r="25" spans="2:9">
      <c r="B25" s="37" t="s">
        <v>32</v>
      </c>
      <c r="C25" s="24" t="s">
        <v>23</v>
      </c>
      <c r="D25" s="49">
        <v>0</v>
      </c>
      <c r="G25" s="140"/>
      <c r="H25" s="163"/>
      <c r="I25" s="151"/>
    </row>
    <row r="26" spans="2:9">
      <c r="B26" s="37" t="s">
        <v>33</v>
      </c>
      <c r="C26" s="24" t="s">
        <v>23</v>
      </c>
      <c r="D26" s="49">
        <v>0</v>
      </c>
      <c r="G26" s="140"/>
      <c r="H26" s="163"/>
      <c r="I26" s="151"/>
    </row>
    <row r="27" spans="2:9">
      <c r="B27" s="36" t="s">
        <v>34</v>
      </c>
      <c r="C27" s="25" t="s">
        <v>35</v>
      </c>
      <c r="D27" s="106">
        <v>0</v>
      </c>
      <c r="G27" s="140"/>
      <c r="H27" s="164"/>
      <c r="I27" s="151"/>
    </row>
    <row r="28" spans="2:9">
      <c r="B28" s="16"/>
      <c r="C28" s="17"/>
      <c r="D28" s="11"/>
      <c r="G28" s="17"/>
      <c r="I28" s="17"/>
    </row>
    <row r="29" spans="2:9" ht="19.5" customHeight="1">
      <c r="B29" s="86" t="s">
        <v>150</v>
      </c>
      <c r="C29" s="94" t="s">
        <v>5</v>
      </c>
      <c r="D29" s="94" t="s">
        <v>11</v>
      </c>
      <c r="E29" s="43"/>
      <c r="F29" s="43"/>
      <c r="G29" s="93" t="s">
        <v>7</v>
      </c>
      <c r="H29" s="92" t="s">
        <v>8</v>
      </c>
      <c r="I29" s="92" t="s">
        <v>142</v>
      </c>
    </row>
    <row r="30" spans="2:9">
      <c r="B30" s="35" t="s">
        <v>79</v>
      </c>
      <c r="C30" s="21"/>
      <c r="D30" s="119"/>
      <c r="G30" s="142" t="s">
        <v>187</v>
      </c>
      <c r="H30" s="173" t="s">
        <v>172</v>
      </c>
      <c r="I30" s="148">
        <v>2018</v>
      </c>
    </row>
    <row r="31" spans="2:9">
      <c r="B31" s="37" t="s">
        <v>149</v>
      </c>
      <c r="C31" s="24" t="s">
        <v>12</v>
      </c>
      <c r="D31" s="103"/>
      <c r="G31" s="143"/>
      <c r="H31" s="146"/>
      <c r="I31" s="149"/>
    </row>
    <row r="32" spans="2:9">
      <c r="B32" s="37" t="s">
        <v>62</v>
      </c>
      <c r="C32" s="24" t="s">
        <v>12</v>
      </c>
      <c r="D32" s="103">
        <v>4</v>
      </c>
      <c r="G32" s="143"/>
      <c r="H32" s="146"/>
      <c r="I32" s="149"/>
    </row>
    <row r="33" spans="2:13">
      <c r="B33" s="37" t="s">
        <v>59</v>
      </c>
      <c r="C33" s="24" t="s">
        <v>12</v>
      </c>
      <c r="D33" s="103">
        <v>21</v>
      </c>
      <c r="G33" s="143"/>
      <c r="H33" s="146"/>
      <c r="I33" s="149"/>
    </row>
    <row r="34" spans="2:13">
      <c r="B34" s="31" t="s">
        <v>36</v>
      </c>
      <c r="C34" s="24" t="s">
        <v>12</v>
      </c>
      <c r="D34" s="103">
        <v>1</v>
      </c>
      <c r="G34" s="143"/>
      <c r="H34" s="146"/>
      <c r="I34" s="149"/>
    </row>
    <row r="35" spans="2:13">
      <c r="B35" s="31" t="s">
        <v>37</v>
      </c>
      <c r="C35" s="24" t="s">
        <v>12</v>
      </c>
      <c r="D35" s="103">
        <v>1</v>
      </c>
      <c r="G35" s="143"/>
      <c r="H35" s="146"/>
      <c r="I35" s="149"/>
    </row>
    <row r="36" spans="2:13">
      <c r="B36" s="31" t="s">
        <v>38</v>
      </c>
      <c r="C36" s="24" t="s">
        <v>12</v>
      </c>
      <c r="D36" s="103">
        <v>1</v>
      </c>
      <c r="G36" s="143"/>
      <c r="H36" s="146"/>
      <c r="I36" s="149"/>
    </row>
    <row r="37" spans="2:13">
      <c r="B37" s="31" t="s">
        <v>78</v>
      </c>
      <c r="C37" s="24" t="s">
        <v>12</v>
      </c>
      <c r="D37" s="103">
        <v>0</v>
      </c>
      <c r="G37" s="143"/>
      <c r="H37" s="146"/>
      <c r="I37" s="149"/>
    </row>
    <row r="38" spans="2:13">
      <c r="B38" s="36" t="s">
        <v>39</v>
      </c>
      <c r="C38" s="25" t="s">
        <v>12</v>
      </c>
      <c r="D38" s="106">
        <v>52</v>
      </c>
      <c r="G38" s="144"/>
      <c r="H38" s="147"/>
      <c r="I38" s="150"/>
    </row>
    <row r="39" spans="2:13">
      <c r="B39" s="17"/>
      <c r="C39" s="17"/>
    </row>
    <row r="40" spans="2:13">
      <c r="B40" s="17"/>
      <c r="C40" s="17"/>
    </row>
    <row r="41" spans="2:13" ht="16.5" customHeight="1">
      <c r="B41" s="157" t="s">
        <v>132</v>
      </c>
      <c r="C41" s="157" t="s">
        <v>5</v>
      </c>
      <c r="D41" s="154" t="s">
        <v>40</v>
      </c>
      <c r="E41" s="156" t="s">
        <v>41</v>
      </c>
      <c r="F41" s="156"/>
      <c r="G41" s="156"/>
      <c r="H41" s="157" t="s">
        <v>13</v>
      </c>
      <c r="I41" s="157" t="s">
        <v>14</v>
      </c>
      <c r="J41" s="101"/>
      <c r="K41" s="166" t="s">
        <v>178</v>
      </c>
      <c r="L41" s="166" t="s">
        <v>179</v>
      </c>
      <c r="M41" s="166" t="s">
        <v>143</v>
      </c>
    </row>
    <row r="42" spans="2:13" ht="4.5" customHeight="1">
      <c r="B42" s="157"/>
      <c r="C42" s="157"/>
      <c r="D42" s="155"/>
      <c r="E42" s="156"/>
      <c r="F42" s="156"/>
      <c r="G42" s="156"/>
      <c r="H42" s="157"/>
      <c r="I42" s="157"/>
      <c r="J42" s="101"/>
      <c r="K42" s="166"/>
      <c r="L42" s="166"/>
      <c r="M42" s="166"/>
    </row>
    <row r="43" spans="2:13" ht="15" customHeight="1">
      <c r="B43" s="79" t="s">
        <v>42</v>
      </c>
      <c r="C43" s="80"/>
      <c r="D43" s="81"/>
      <c r="E43" s="158"/>
      <c r="F43" s="158"/>
      <c r="G43" s="158"/>
      <c r="H43" s="81"/>
      <c r="I43" s="82"/>
      <c r="K43" s="167" t="s">
        <v>187</v>
      </c>
      <c r="L43" s="169"/>
      <c r="M43" s="171">
        <v>2018</v>
      </c>
    </row>
    <row r="44" spans="2:13">
      <c r="B44" s="38" t="s">
        <v>43</v>
      </c>
      <c r="C44" s="24" t="s">
        <v>15</v>
      </c>
      <c r="D44" s="107">
        <v>0</v>
      </c>
      <c r="E44" s="152"/>
      <c r="F44" s="152"/>
      <c r="G44" s="152"/>
      <c r="H44" s="112"/>
      <c r="I44" s="104"/>
      <c r="K44" s="168"/>
      <c r="L44" s="170"/>
      <c r="M44" s="172"/>
    </row>
    <row r="45" spans="2:13">
      <c r="B45" s="38" t="s">
        <v>44</v>
      </c>
      <c r="C45" s="24" t="s">
        <v>45</v>
      </c>
      <c r="D45" s="107">
        <v>47</v>
      </c>
      <c r="E45" s="152">
        <v>98.7</v>
      </c>
      <c r="F45" s="152"/>
      <c r="G45" s="152"/>
      <c r="H45" s="112">
        <f>E45*80/100</f>
        <v>78.959999999999994</v>
      </c>
      <c r="I45" s="104">
        <f>E45-H45</f>
        <v>19.740000000000009</v>
      </c>
      <c r="K45" s="168"/>
      <c r="L45" s="170"/>
      <c r="M45" s="172"/>
    </row>
    <row r="46" spans="2:13">
      <c r="B46" s="38" t="s">
        <v>46</v>
      </c>
      <c r="C46" s="24" t="s">
        <v>45</v>
      </c>
      <c r="D46" s="111">
        <v>80</v>
      </c>
      <c r="E46" s="152">
        <v>1200</v>
      </c>
      <c r="F46" s="152"/>
      <c r="G46" s="152"/>
      <c r="H46" s="112">
        <f t="shared" ref="H46:H47" si="0">E46*80/100</f>
        <v>960</v>
      </c>
      <c r="I46" s="104">
        <f t="shared" ref="I46:I53" si="1">E46-H46</f>
        <v>240</v>
      </c>
      <c r="K46" s="168"/>
      <c r="L46" s="170"/>
      <c r="M46" s="172"/>
    </row>
    <row r="47" spans="2:13">
      <c r="B47" s="38" t="s">
        <v>47</v>
      </c>
      <c r="C47" s="24" t="s">
        <v>45</v>
      </c>
      <c r="D47" s="111">
        <v>2</v>
      </c>
      <c r="E47" s="152">
        <v>1.6</v>
      </c>
      <c r="F47" s="152"/>
      <c r="G47" s="152"/>
      <c r="H47" s="112">
        <f t="shared" si="0"/>
        <v>1.28</v>
      </c>
      <c r="I47" s="104">
        <f t="shared" si="1"/>
        <v>0.32000000000000006</v>
      </c>
      <c r="K47" s="168"/>
      <c r="L47" s="170"/>
      <c r="M47" s="172"/>
    </row>
    <row r="48" spans="2:13">
      <c r="B48" s="38" t="s">
        <v>48</v>
      </c>
      <c r="C48" s="24" t="s">
        <v>45</v>
      </c>
      <c r="D48" s="108">
        <v>0</v>
      </c>
      <c r="E48" s="152">
        <v>0</v>
      </c>
      <c r="F48" s="152"/>
      <c r="G48" s="152"/>
      <c r="H48" s="112">
        <v>0</v>
      </c>
      <c r="I48" s="104">
        <f t="shared" si="1"/>
        <v>0</v>
      </c>
      <c r="K48" s="168"/>
      <c r="L48" s="170"/>
      <c r="M48" s="172"/>
    </row>
    <row r="49" spans="2:13">
      <c r="B49" s="38" t="s">
        <v>49</v>
      </c>
      <c r="C49" s="24" t="s">
        <v>45</v>
      </c>
      <c r="D49" s="108">
        <v>0</v>
      </c>
      <c r="E49" s="152">
        <v>0</v>
      </c>
      <c r="F49" s="152"/>
      <c r="G49" s="152"/>
      <c r="H49" s="112">
        <v>0</v>
      </c>
      <c r="I49" s="104">
        <f t="shared" ref="I49:I50" si="2">E49-H49</f>
        <v>0</v>
      </c>
      <c r="K49" s="168"/>
      <c r="L49" s="170"/>
      <c r="M49" s="172"/>
    </row>
    <row r="50" spans="2:13">
      <c r="B50" s="38" t="s">
        <v>50</v>
      </c>
      <c r="C50" s="24" t="s">
        <v>45</v>
      </c>
      <c r="D50" s="108">
        <v>0</v>
      </c>
      <c r="E50" s="152">
        <v>0</v>
      </c>
      <c r="F50" s="152"/>
      <c r="G50" s="152"/>
      <c r="H50" s="112">
        <v>0</v>
      </c>
      <c r="I50" s="104">
        <f t="shared" si="2"/>
        <v>0</v>
      </c>
      <c r="K50" s="168"/>
      <c r="L50" s="170"/>
      <c r="M50" s="172"/>
    </row>
    <row r="51" spans="2:13">
      <c r="B51" s="77" t="s">
        <v>81</v>
      </c>
      <c r="C51" s="78"/>
      <c r="D51" s="109"/>
      <c r="E51" s="153"/>
      <c r="F51" s="153"/>
      <c r="G51" s="153"/>
      <c r="H51" s="112"/>
      <c r="I51" s="104">
        <f t="shared" si="1"/>
        <v>0</v>
      </c>
      <c r="K51" s="168"/>
      <c r="L51" s="170"/>
      <c r="M51" s="172"/>
    </row>
    <row r="52" spans="2:13">
      <c r="B52" s="38" t="s">
        <v>82</v>
      </c>
      <c r="C52" s="24" t="s">
        <v>45</v>
      </c>
      <c r="D52" s="108">
        <v>0</v>
      </c>
      <c r="E52" s="152"/>
      <c r="F52" s="152"/>
      <c r="G52" s="152"/>
      <c r="H52" s="112"/>
      <c r="I52" s="104">
        <f t="shared" si="1"/>
        <v>0</v>
      </c>
      <c r="K52" s="168"/>
      <c r="L52" s="170"/>
      <c r="M52" s="172"/>
    </row>
    <row r="53" spans="2:13">
      <c r="B53" s="38" t="s">
        <v>69</v>
      </c>
      <c r="C53" s="24" t="s">
        <v>45</v>
      </c>
      <c r="D53" s="107">
        <v>2</v>
      </c>
      <c r="E53" s="152">
        <v>627</v>
      </c>
      <c r="F53" s="152"/>
      <c r="G53" s="152"/>
      <c r="H53" s="112">
        <v>627</v>
      </c>
      <c r="I53" s="104">
        <f t="shared" si="1"/>
        <v>0</v>
      </c>
      <c r="K53" s="168"/>
      <c r="L53" s="170"/>
      <c r="M53" s="172"/>
    </row>
    <row r="54" spans="2:13">
      <c r="B54" s="38" t="s">
        <v>83</v>
      </c>
      <c r="C54" s="24" t="s">
        <v>45</v>
      </c>
      <c r="D54" s="108">
        <v>0</v>
      </c>
      <c r="E54" s="152">
        <v>0</v>
      </c>
      <c r="F54" s="152"/>
      <c r="G54" s="152"/>
      <c r="H54" s="112">
        <v>0</v>
      </c>
      <c r="I54" s="104">
        <f t="shared" ref="I54:I56" si="3">E54-H54</f>
        <v>0</v>
      </c>
      <c r="K54" s="168"/>
      <c r="L54" s="170"/>
      <c r="M54" s="172"/>
    </row>
    <row r="55" spans="2:13">
      <c r="B55" s="38" t="s">
        <v>84</v>
      </c>
      <c r="C55" s="24" t="s">
        <v>45</v>
      </c>
      <c r="D55" s="108">
        <v>0</v>
      </c>
      <c r="E55" s="152">
        <v>0</v>
      </c>
      <c r="F55" s="152"/>
      <c r="G55" s="152"/>
      <c r="H55" s="112">
        <v>0</v>
      </c>
      <c r="I55" s="104">
        <f t="shared" si="3"/>
        <v>0</v>
      </c>
      <c r="K55" s="168"/>
      <c r="L55" s="170"/>
      <c r="M55" s="172"/>
    </row>
    <row r="56" spans="2:13" ht="15" customHeight="1">
      <c r="B56" s="38" t="s">
        <v>85</v>
      </c>
      <c r="C56" s="24" t="s">
        <v>45</v>
      </c>
      <c r="D56" s="108">
        <v>0</v>
      </c>
      <c r="E56" s="152">
        <v>0</v>
      </c>
      <c r="F56" s="152"/>
      <c r="G56" s="152"/>
      <c r="H56" s="112">
        <v>0</v>
      </c>
      <c r="I56" s="104">
        <f t="shared" si="3"/>
        <v>0</v>
      </c>
      <c r="K56" s="168" t="s">
        <v>187</v>
      </c>
      <c r="L56" s="170"/>
      <c r="M56" s="172">
        <v>2018</v>
      </c>
    </row>
    <row r="57" spans="2:13">
      <c r="B57" s="77" t="s">
        <v>86</v>
      </c>
      <c r="C57" s="78"/>
      <c r="D57" s="109"/>
      <c r="E57" s="153"/>
      <c r="F57" s="153"/>
      <c r="G57" s="153"/>
      <c r="H57" s="113"/>
      <c r="I57" s="114"/>
      <c r="K57" s="168"/>
      <c r="L57" s="170"/>
      <c r="M57" s="172"/>
    </row>
    <row r="58" spans="2:13">
      <c r="B58" s="38" t="s">
        <v>158</v>
      </c>
      <c r="C58" s="24" t="s">
        <v>45</v>
      </c>
      <c r="D58" s="108">
        <v>0</v>
      </c>
      <c r="E58" s="152">
        <v>0</v>
      </c>
      <c r="F58" s="152"/>
      <c r="G58" s="152"/>
      <c r="H58" s="112">
        <v>0</v>
      </c>
      <c r="I58" s="104">
        <f t="shared" ref="I58:I60" si="4">E58-H58</f>
        <v>0</v>
      </c>
      <c r="K58" s="168"/>
      <c r="L58" s="170"/>
      <c r="M58" s="172"/>
    </row>
    <row r="59" spans="2:13">
      <c r="B59" s="38" t="s">
        <v>87</v>
      </c>
      <c r="C59" s="24" t="s">
        <v>45</v>
      </c>
      <c r="D59" s="108">
        <v>0</v>
      </c>
      <c r="E59" s="152">
        <v>0</v>
      </c>
      <c r="F59" s="152"/>
      <c r="G59" s="152"/>
      <c r="H59" s="112">
        <v>0</v>
      </c>
      <c r="I59" s="104">
        <f t="shared" si="4"/>
        <v>0</v>
      </c>
      <c r="K59" s="168"/>
      <c r="L59" s="170"/>
      <c r="M59" s="172"/>
    </row>
    <row r="60" spans="2:13">
      <c r="B60" s="38" t="s">
        <v>88</v>
      </c>
      <c r="C60" s="24" t="s">
        <v>45</v>
      </c>
      <c r="D60" s="108">
        <v>0</v>
      </c>
      <c r="E60" s="152">
        <v>0</v>
      </c>
      <c r="F60" s="152"/>
      <c r="G60" s="152"/>
      <c r="H60" s="112">
        <v>0</v>
      </c>
      <c r="I60" s="104">
        <f t="shared" si="4"/>
        <v>0</v>
      </c>
      <c r="K60" s="168"/>
      <c r="L60" s="170"/>
      <c r="M60" s="172"/>
    </row>
    <row r="61" spans="2:13">
      <c r="B61" s="77" t="s">
        <v>112</v>
      </c>
      <c r="C61" s="78"/>
      <c r="D61" s="109">
        <v>0</v>
      </c>
      <c r="E61" s="153"/>
      <c r="F61" s="153"/>
      <c r="G61" s="153"/>
      <c r="H61" s="113"/>
      <c r="I61" s="114"/>
      <c r="K61" s="168"/>
      <c r="L61" s="170"/>
      <c r="M61" s="172"/>
    </row>
    <row r="62" spans="2:13">
      <c r="B62" s="38" t="s">
        <v>113</v>
      </c>
      <c r="C62" s="24" t="s">
        <v>45</v>
      </c>
      <c r="D62" s="108">
        <v>0</v>
      </c>
      <c r="E62" s="152">
        <v>0</v>
      </c>
      <c r="F62" s="152"/>
      <c r="G62" s="152"/>
      <c r="H62" s="112">
        <v>0</v>
      </c>
      <c r="I62" s="104">
        <f t="shared" ref="I62:I63" si="5">E62-H62</f>
        <v>0</v>
      </c>
      <c r="K62" s="168"/>
      <c r="L62" s="170"/>
      <c r="M62" s="172"/>
    </row>
    <row r="63" spans="2:13">
      <c r="B63" s="38" t="s">
        <v>114</v>
      </c>
      <c r="C63" s="24" t="s">
        <v>45</v>
      </c>
      <c r="D63" s="108">
        <v>0</v>
      </c>
      <c r="E63" s="152">
        <v>0</v>
      </c>
      <c r="F63" s="152"/>
      <c r="G63" s="152"/>
      <c r="H63" s="112">
        <v>0</v>
      </c>
      <c r="I63" s="104">
        <f t="shared" si="5"/>
        <v>0</v>
      </c>
      <c r="K63" s="168"/>
      <c r="L63" s="170"/>
      <c r="M63" s="172"/>
    </row>
    <row r="64" spans="2:13">
      <c r="B64" s="77" t="s">
        <v>89</v>
      </c>
      <c r="C64" s="78"/>
      <c r="D64" s="109">
        <v>0</v>
      </c>
      <c r="E64" s="153"/>
      <c r="F64" s="153"/>
      <c r="G64" s="153"/>
      <c r="H64" s="113"/>
      <c r="I64" s="114"/>
      <c r="K64" s="168"/>
      <c r="L64" s="87"/>
      <c r="M64" s="88"/>
    </row>
    <row r="65" spans="2:13" ht="15" customHeight="1">
      <c r="B65" s="38" t="s">
        <v>70</v>
      </c>
      <c r="C65" s="24" t="s">
        <v>45</v>
      </c>
      <c r="D65" s="108">
        <v>0</v>
      </c>
      <c r="E65" s="152">
        <v>0</v>
      </c>
      <c r="F65" s="152"/>
      <c r="G65" s="152"/>
      <c r="H65" s="112">
        <v>0</v>
      </c>
      <c r="I65" s="104">
        <f t="shared" ref="I65:I68" si="6">E65-H65</f>
        <v>0</v>
      </c>
      <c r="K65" s="168" t="s">
        <v>187</v>
      </c>
      <c r="L65" s="170"/>
      <c r="M65" s="172">
        <v>2018</v>
      </c>
    </row>
    <row r="66" spans="2:13">
      <c r="B66" s="38" t="s">
        <v>80</v>
      </c>
      <c r="C66" s="24" t="s">
        <v>45</v>
      </c>
      <c r="D66" s="108">
        <v>0</v>
      </c>
      <c r="E66" s="152">
        <v>0</v>
      </c>
      <c r="F66" s="152"/>
      <c r="G66" s="152"/>
      <c r="H66" s="112">
        <v>0</v>
      </c>
      <c r="I66" s="104">
        <f t="shared" si="6"/>
        <v>0</v>
      </c>
      <c r="K66" s="168"/>
      <c r="L66" s="170"/>
      <c r="M66" s="172"/>
    </row>
    <row r="67" spans="2:13">
      <c r="B67" s="38" t="s">
        <v>71</v>
      </c>
      <c r="C67" s="24" t="s">
        <v>45</v>
      </c>
      <c r="D67" s="108">
        <v>0</v>
      </c>
      <c r="E67" s="152">
        <v>0</v>
      </c>
      <c r="F67" s="152"/>
      <c r="G67" s="152"/>
      <c r="H67" s="112">
        <v>0</v>
      </c>
      <c r="I67" s="104">
        <f t="shared" si="6"/>
        <v>0</v>
      </c>
      <c r="K67" s="168"/>
      <c r="L67" s="170"/>
      <c r="M67" s="172"/>
    </row>
    <row r="68" spans="2:13">
      <c r="B68" s="38" t="s">
        <v>151</v>
      </c>
      <c r="C68" s="24" t="s">
        <v>45</v>
      </c>
      <c r="D68" s="108">
        <v>0</v>
      </c>
      <c r="E68" s="152">
        <v>0</v>
      </c>
      <c r="F68" s="152"/>
      <c r="G68" s="152"/>
      <c r="H68" s="112">
        <v>0</v>
      </c>
      <c r="I68" s="104">
        <f t="shared" si="6"/>
        <v>0</v>
      </c>
      <c r="K68" s="168"/>
      <c r="L68" s="170"/>
      <c r="M68" s="172"/>
    </row>
    <row r="69" spans="2:13">
      <c r="B69" s="39" t="s">
        <v>171</v>
      </c>
      <c r="C69" s="24" t="s">
        <v>152</v>
      </c>
      <c r="D69" s="107">
        <v>0</v>
      </c>
      <c r="E69" s="152">
        <v>6000</v>
      </c>
      <c r="F69" s="152"/>
      <c r="G69" s="152"/>
      <c r="H69" s="112">
        <f>E69*10/100</f>
        <v>600</v>
      </c>
      <c r="I69" s="104">
        <f>E69-H69</f>
        <v>5400</v>
      </c>
      <c r="K69" s="168"/>
      <c r="L69" s="170"/>
      <c r="M69" s="172"/>
    </row>
    <row r="70" spans="2:13">
      <c r="B70" s="176" t="s">
        <v>51</v>
      </c>
      <c r="C70" s="177"/>
      <c r="D70" s="178"/>
      <c r="E70" s="179"/>
      <c r="F70" s="179"/>
      <c r="G70" s="179"/>
      <c r="H70" s="180">
        <f t="shared" ref="H70:H93" si="7">E70*10/100</f>
        <v>0</v>
      </c>
      <c r="I70" s="181">
        <f t="shared" ref="I70:I93" si="8">E70-H70</f>
        <v>0</v>
      </c>
      <c r="K70" s="168"/>
      <c r="L70" s="170"/>
      <c r="M70" s="172"/>
    </row>
    <row r="71" spans="2:13">
      <c r="B71" s="38" t="s">
        <v>90</v>
      </c>
      <c r="C71" s="24" t="s">
        <v>45</v>
      </c>
      <c r="D71" s="182">
        <v>5</v>
      </c>
      <c r="E71" s="152">
        <v>1000</v>
      </c>
      <c r="F71" s="152"/>
      <c r="G71" s="152"/>
      <c r="H71" s="112">
        <f t="shared" si="7"/>
        <v>100</v>
      </c>
      <c r="I71" s="104">
        <f t="shared" si="8"/>
        <v>900</v>
      </c>
      <c r="K71" s="168"/>
      <c r="L71" s="170"/>
      <c r="M71" s="172"/>
    </row>
    <row r="72" spans="2:13">
      <c r="B72" s="38" t="s">
        <v>72</v>
      </c>
      <c r="C72" s="24" t="s">
        <v>45</v>
      </c>
      <c r="D72" s="182">
        <v>19</v>
      </c>
      <c r="E72" s="152">
        <v>3230</v>
      </c>
      <c r="F72" s="152"/>
      <c r="G72" s="152"/>
      <c r="H72" s="112">
        <f t="shared" si="7"/>
        <v>323</v>
      </c>
      <c r="I72" s="104">
        <f t="shared" si="8"/>
        <v>2907</v>
      </c>
      <c r="K72" s="168"/>
      <c r="L72" s="170"/>
      <c r="M72" s="172"/>
    </row>
    <row r="73" spans="2:13">
      <c r="B73" s="38" t="s">
        <v>91</v>
      </c>
      <c r="C73" s="24" t="s">
        <v>92</v>
      </c>
      <c r="D73" s="182">
        <v>13.5</v>
      </c>
      <c r="E73" s="152">
        <v>6500</v>
      </c>
      <c r="F73" s="152"/>
      <c r="G73" s="152"/>
      <c r="H73" s="112">
        <f t="shared" si="7"/>
        <v>650</v>
      </c>
      <c r="I73" s="104">
        <f t="shared" si="8"/>
        <v>5850</v>
      </c>
      <c r="K73" s="168"/>
      <c r="L73" s="170"/>
      <c r="M73" s="172"/>
    </row>
    <row r="74" spans="2:13">
      <c r="B74" s="38" t="s">
        <v>93</v>
      </c>
      <c r="C74" s="24" t="s">
        <v>45</v>
      </c>
      <c r="D74" s="182">
        <v>5.0999999999999996</v>
      </c>
      <c r="E74" s="152">
        <v>3550</v>
      </c>
      <c r="F74" s="152"/>
      <c r="G74" s="152"/>
      <c r="H74" s="112">
        <f t="shared" si="7"/>
        <v>355</v>
      </c>
      <c r="I74" s="104">
        <f t="shared" si="8"/>
        <v>3195</v>
      </c>
      <c r="K74" s="168"/>
      <c r="L74" s="170"/>
      <c r="M74" s="172"/>
    </row>
    <row r="75" spans="2:13">
      <c r="B75" s="38" t="s">
        <v>73</v>
      </c>
      <c r="C75" s="24" t="s">
        <v>45</v>
      </c>
      <c r="D75" s="182">
        <v>4.5</v>
      </c>
      <c r="E75" s="152">
        <v>2400</v>
      </c>
      <c r="F75" s="152"/>
      <c r="G75" s="152"/>
      <c r="H75" s="112">
        <f t="shared" si="7"/>
        <v>240</v>
      </c>
      <c r="I75" s="104">
        <f t="shared" si="8"/>
        <v>2160</v>
      </c>
      <c r="K75" s="168"/>
      <c r="L75" s="170"/>
      <c r="M75" s="172"/>
    </row>
    <row r="76" spans="2:13">
      <c r="B76" s="38" t="s">
        <v>94</v>
      </c>
      <c r="C76" s="24" t="s">
        <v>45</v>
      </c>
      <c r="D76" s="182">
        <v>20.5</v>
      </c>
      <c r="E76" s="152">
        <v>6000</v>
      </c>
      <c r="F76" s="152"/>
      <c r="G76" s="152"/>
      <c r="H76" s="112">
        <f t="shared" si="7"/>
        <v>600</v>
      </c>
      <c r="I76" s="104">
        <f t="shared" si="8"/>
        <v>5400</v>
      </c>
      <c r="K76" s="168"/>
      <c r="L76" s="170"/>
      <c r="M76" s="172"/>
    </row>
    <row r="77" spans="2:13">
      <c r="B77" s="38" t="s">
        <v>95</v>
      </c>
      <c r="C77" s="24" t="s">
        <v>45</v>
      </c>
      <c r="D77" s="182">
        <v>25</v>
      </c>
      <c r="E77" s="152">
        <v>6000</v>
      </c>
      <c r="F77" s="152"/>
      <c r="G77" s="152"/>
      <c r="H77" s="112">
        <f t="shared" si="7"/>
        <v>600</v>
      </c>
      <c r="I77" s="104">
        <f t="shared" si="8"/>
        <v>5400</v>
      </c>
      <c r="K77" s="168"/>
      <c r="L77" s="170"/>
      <c r="M77" s="172"/>
    </row>
    <row r="78" spans="2:13">
      <c r="B78" s="38" t="s">
        <v>96</v>
      </c>
      <c r="C78" s="24" t="s">
        <v>45</v>
      </c>
      <c r="D78" s="182">
        <v>8</v>
      </c>
      <c r="E78" s="152">
        <v>1600</v>
      </c>
      <c r="F78" s="152"/>
      <c r="G78" s="152"/>
      <c r="H78" s="112">
        <f t="shared" si="7"/>
        <v>160</v>
      </c>
      <c r="I78" s="104">
        <f t="shared" si="8"/>
        <v>1440</v>
      </c>
      <c r="K78" s="168" t="s">
        <v>187</v>
      </c>
      <c r="L78" s="170"/>
      <c r="M78" s="172">
        <v>2018</v>
      </c>
    </row>
    <row r="79" spans="2:13">
      <c r="B79" s="38" t="s">
        <v>97</v>
      </c>
      <c r="C79" s="24" t="s">
        <v>45</v>
      </c>
      <c r="D79" s="182">
        <v>52</v>
      </c>
      <c r="E79" s="152">
        <v>1700</v>
      </c>
      <c r="F79" s="152"/>
      <c r="G79" s="152"/>
      <c r="H79" s="112">
        <f t="shared" si="7"/>
        <v>170</v>
      </c>
      <c r="I79" s="104">
        <f t="shared" si="8"/>
        <v>1530</v>
      </c>
      <c r="K79" s="168"/>
      <c r="L79" s="170"/>
      <c r="M79" s="172"/>
    </row>
    <row r="80" spans="2:13">
      <c r="B80" s="38" t="s">
        <v>98</v>
      </c>
      <c r="C80" s="24" t="s">
        <v>45</v>
      </c>
      <c r="D80" s="182">
        <v>1.1000000000000001</v>
      </c>
      <c r="E80" s="152">
        <v>1030</v>
      </c>
      <c r="F80" s="152"/>
      <c r="G80" s="152"/>
      <c r="H80" s="112">
        <f t="shared" si="7"/>
        <v>103</v>
      </c>
      <c r="I80" s="104">
        <f t="shared" si="8"/>
        <v>927</v>
      </c>
      <c r="K80" s="168"/>
      <c r="L80" s="170"/>
      <c r="M80" s="172"/>
    </row>
    <row r="81" spans="2:13">
      <c r="B81" s="38" t="s">
        <v>99</v>
      </c>
      <c r="C81" s="24" t="s">
        <v>45</v>
      </c>
      <c r="D81" s="108">
        <v>0</v>
      </c>
      <c r="E81" s="152">
        <v>0</v>
      </c>
      <c r="F81" s="152"/>
      <c r="G81" s="152"/>
      <c r="H81" s="112">
        <v>0</v>
      </c>
      <c r="I81" s="104">
        <f t="shared" si="8"/>
        <v>0</v>
      </c>
      <c r="K81" s="168"/>
      <c r="L81" s="170"/>
      <c r="M81" s="172"/>
    </row>
    <row r="82" spans="2:13">
      <c r="B82" s="38" t="s">
        <v>100</v>
      </c>
      <c r="C82" s="24" t="s">
        <v>45</v>
      </c>
      <c r="D82" s="108">
        <v>0</v>
      </c>
      <c r="E82" s="152">
        <v>0</v>
      </c>
      <c r="F82" s="152"/>
      <c r="G82" s="152"/>
      <c r="H82" s="112">
        <v>0</v>
      </c>
      <c r="I82" s="104">
        <f t="shared" si="8"/>
        <v>0</v>
      </c>
      <c r="K82" s="168"/>
      <c r="L82" s="170"/>
      <c r="M82" s="172"/>
    </row>
    <row r="83" spans="2:13">
      <c r="B83" s="38" t="s">
        <v>101</v>
      </c>
      <c r="C83" s="24" t="s">
        <v>45</v>
      </c>
      <c r="D83" s="182">
        <v>0</v>
      </c>
      <c r="E83" s="152">
        <v>955</v>
      </c>
      <c r="F83" s="152"/>
      <c r="G83" s="152"/>
      <c r="H83" s="112">
        <f t="shared" si="7"/>
        <v>95.5</v>
      </c>
      <c r="I83" s="104">
        <f t="shared" si="8"/>
        <v>859.5</v>
      </c>
      <c r="K83" s="168"/>
      <c r="L83" s="170"/>
      <c r="M83" s="172"/>
    </row>
    <row r="84" spans="2:13">
      <c r="B84" s="38" t="s">
        <v>102</v>
      </c>
      <c r="C84" s="24" t="s">
        <v>45</v>
      </c>
      <c r="D84" s="182">
        <v>8</v>
      </c>
      <c r="E84" s="152">
        <v>2250</v>
      </c>
      <c r="F84" s="152"/>
      <c r="G84" s="152"/>
      <c r="H84" s="112">
        <f t="shared" si="7"/>
        <v>225</v>
      </c>
      <c r="I84" s="104">
        <f t="shared" si="8"/>
        <v>2025</v>
      </c>
      <c r="K84" s="168"/>
      <c r="L84" s="170"/>
      <c r="M84" s="172"/>
    </row>
    <row r="85" spans="2:13">
      <c r="B85" s="38" t="s">
        <v>103</v>
      </c>
      <c r="C85" s="24" t="s">
        <v>45</v>
      </c>
      <c r="D85" s="108">
        <v>0</v>
      </c>
      <c r="E85" s="152">
        <v>0</v>
      </c>
      <c r="F85" s="152"/>
      <c r="G85" s="152"/>
      <c r="H85" s="112">
        <v>0</v>
      </c>
      <c r="I85" s="104">
        <f t="shared" si="8"/>
        <v>0</v>
      </c>
      <c r="K85" s="168"/>
      <c r="L85" s="170"/>
      <c r="M85" s="172"/>
    </row>
    <row r="86" spans="2:13">
      <c r="B86" s="38" t="s">
        <v>104</v>
      </c>
      <c r="C86" s="24" t="s">
        <v>45</v>
      </c>
      <c r="D86" s="108">
        <v>0</v>
      </c>
      <c r="E86" s="152">
        <v>0</v>
      </c>
      <c r="F86" s="152"/>
      <c r="G86" s="152"/>
      <c r="H86" s="112">
        <v>0</v>
      </c>
      <c r="I86" s="104">
        <f t="shared" si="8"/>
        <v>0</v>
      </c>
      <c r="K86" s="168"/>
      <c r="L86" s="87"/>
      <c r="M86" s="88"/>
    </row>
    <row r="87" spans="2:13" ht="15" customHeight="1">
      <c r="B87" s="38" t="s">
        <v>105</v>
      </c>
      <c r="C87" s="24" t="s">
        <v>45</v>
      </c>
      <c r="D87" s="108">
        <v>0</v>
      </c>
      <c r="E87" s="152">
        <v>0</v>
      </c>
      <c r="F87" s="152"/>
      <c r="G87" s="152"/>
      <c r="H87" s="112">
        <v>0</v>
      </c>
      <c r="I87" s="104">
        <f t="shared" si="8"/>
        <v>0</v>
      </c>
      <c r="K87" s="97"/>
      <c r="L87" s="87"/>
      <c r="M87" s="88"/>
    </row>
    <row r="88" spans="2:13">
      <c r="B88" s="38" t="s">
        <v>106</v>
      </c>
      <c r="C88" s="24" t="s">
        <v>45</v>
      </c>
      <c r="D88" s="108">
        <v>0</v>
      </c>
      <c r="E88" s="152">
        <v>0</v>
      </c>
      <c r="F88" s="152"/>
      <c r="G88" s="152"/>
      <c r="H88" s="112">
        <v>0</v>
      </c>
      <c r="I88" s="104">
        <f t="shared" si="8"/>
        <v>0</v>
      </c>
      <c r="K88" s="97"/>
      <c r="L88" s="87"/>
      <c r="M88" s="88"/>
    </row>
    <row r="89" spans="2:13" ht="15" customHeight="1">
      <c r="B89" s="38" t="s">
        <v>107</v>
      </c>
      <c r="C89" s="24" t="s">
        <v>45</v>
      </c>
      <c r="D89" s="108">
        <v>0</v>
      </c>
      <c r="E89" s="152">
        <v>0</v>
      </c>
      <c r="F89" s="152"/>
      <c r="G89" s="152"/>
      <c r="H89" s="112">
        <v>0</v>
      </c>
      <c r="I89" s="104">
        <f t="shared" si="8"/>
        <v>0</v>
      </c>
      <c r="K89" s="98"/>
      <c r="L89" s="87"/>
      <c r="M89" s="89"/>
    </row>
    <row r="90" spans="2:13">
      <c r="B90" s="38" t="s">
        <v>108</v>
      </c>
      <c r="C90" s="24" t="s">
        <v>45</v>
      </c>
      <c r="D90" s="108">
        <v>0</v>
      </c>
      <c r="E90" s="152">
        <v>0</v>
      </c>
      <c r="F90" s="152"/>
      <c r="G90" s="152"/>
      <c r="H90" s="112">
        <v>0</v>
      </c>
      <c r="I90" s="104">
        <f t="shared" si="8"/>
        <v>0</v>
      </c>
      <c r="K90" s="97"/>
      <c r="L90" s="87"/>
      <c r="M90" s="88"/>
    </row>
    <row r="91" spans="2:13">
      <c r="B91" s="38" t="s">
        <v>109</v>
      </c>
      <c r="C91" s="24" t="s">
        <v>45</v>
      </c>
      <c r="D91" s="108">
        <v>5000</v>
      </c>
      <c r="E91" s="152">
        <v>2.8</v>
      </c>
      <c r="F91" s="152"/>
      <c r="G91" s="152"/>
      <c r="H91" s="112">
        <f>E91*90/100</f>
        <v>2.5199999999999996</v>
      </c>
      <c r="I91" s="104">
        <f t="shared" si="8"/>
        <v>0.28000000000000025</v>
      </c>
      <c r="K91" s="97"/>
      <c r="L91" s="87"/>
      <c r="M91" s="88"/>
    </row>
    <row r="92" spans="2:13">
      <c r="B92" s="38" t="s">
        <v>110</v>
      </c>
      <c r="C92" s="24" t="s">
        <v>45</v>
      </c>
      <c r="D92" s="108">
        <v>0</v>
      </c>
      <c r="E92" s="152">
        <v>0</v>
      </c>
      <c r="F92" s="152"/>
      <c r="G92" s="152"/>
      <c r="H92" s="112">
        <v>0</v>
      </c>
      <c r="I92" s="104">
        <f t="shared" si="8"/>
        <v>0</v>
      </c>
      <c r="K92" s="97"/>
      <c r="L92" s="87"/>
      <c r="M92" s="88"/>
    </row>
    <row r="93" spans="2:13">
      <c r="B93" s="40" t="s">
        <v>111</v>
      </c>
      <c r="C93" s="25" t="s">
        <v>45</v>
      </c>
      <c r="D93" s="110">
        <v>0</v>
      </c>
      <c r="E93" s="161">
        <v>0</v>
      </c>
      <c r="F93" s="161"/>
      <c r="G93" s="161"/>
      <c r="H93" s="175">
        <v>0</v>
      </c>
      <c r="I93" s="117">
        <f t="shared" si="8"/>
        <v>0</v>
      </c>
      <c r="K93" s="99"/>
      <c r="L93" s="90"/>
      <c r="M93" s="91"/>
    </row>
    <row r="94" spans="2:13">
      <c r="B94" s="17"/>
      <c r="C94" s="17"/>
      <c r="D94" s="11"/>
      <c r="K94" s="17"/>
      <c r="M94" s="17"/>
    </row>
    <row r="95" spans="2:13">
      <c r="B95" s="17"/>
      <c r="C95" s="17"/>
      <c r="D95" s="11"/>
      <c r="K95" s="17"/>
      <c r="M95" s="17"/>
    </row>
    <row r="96" spans="2:13" s="3" customFormat="1" ht="21" customHeight="1">
      <c r="B96" s="94" t="s">
        <v>52</v>
      </c>
      <c r="C96" s="94" t="s">
        <v>5</v>
      </c>
      <c r="D96" s="94" t="s">
        <v>131</v>
      </c>
      <c r="E96" s="160" t="s">
        <v>155</v>
      </c>
      <c r="F96" s="160"/>
      <c r="G96" s="160"/>
      <c r="H96" s="94" t="s">
        <v>188</v>
      </c>
      <c r="I96" s="94" t="s">
        <v>156</v>
      </c>
      <c r="J96" s="120"/>
      <c r="K96" s="83" t="s">
        <v>178</v>
      </c>
      <c r="L96" s="83" t="s">
        <v>179</v>
      </c>
      <c r="M96" s="83" t="s">
        <v>143</v>
      </c>
    </row>
    <row r="97" spans="2:13" ht="15" customHeight="1">
      <c r="B97" s="84" t="s">
        <v>74</v>
      </c>
      <c r="C97" s="85" t="s">
        <v>130</v>
      </c>
      <c r="D97" s="115">
        <v>7695</v>
      </c>
      <c r="E97" s="159">
        <v>47</v>
      </c>
      <c r="F97" s="159"/>
      <c r="G97" s="159"/>
      <c r="H97" s="115">
        <f>5/100*E97</f>
        <v>2.35</v>
      </c>
      <c r="I97" s="116">
        <f>E97-H97</f>
        <v>44.65</v>
      </c>
      <c r="K97" s="142" t="s">
        <v>187</v>
      </c>
      <c r="L97" s="162"/>
      <c r="M97" s="142">
        <v>2018</v>
      </c>
    </row>
    <row r="98" spans="2:13">
      <c r="B98" s="38" t="s">
        <v>115</v>
      </c>
      <c r="C98" s="24" t="s">
        <v>130</v>
      </c>
      <c r="D98" s="108">
        <v>0</v>
      </c>
      <c r="E98" s="152">
        <v>0</v>
      </c>
      <c r="F98" s="152"/>
      <c r="G98" s="152"/>
      <c r="H98" s="112">
        <v>0</v>
      </c>
      <c r="I98" s="104">
        <f t="shared" ref="I98:I103" si="9">E98-H98</f>
        <v>0</v>
      </c>
      <c r="K98" s="143"/>
      <c r="L98" s="163"/>
      <c r="M98" s="143"/>
    </row>
    <row r="99" spans="2:13">
      <c r="B99" s="38" t="s">
        <v>116</v>
      </c>
      <c r="C99" s="24" t="s">
        <v>130</v>
      </c>
      <c r="D99" s="108">
        <v>0</v>
      </c>
      <c r="E99" s="152">
        <v>0</v>
      </c>
      <c r="F99" s="152"/>
      <c r="G99" s="152"/>
      <c r="H99" s="112">
        <v>0</v>
      </c>
      <c r="I99" s="104">
        <f t="shared" si="9"/>
        <v>0</v>
      </c>
      <c r="K99" s="143"/>
      <c r="L99" s="163"/>
      <c r="M99" s="143"/>
    </row>
    <row r="100" spans="2:13">
      <c r="B100" s="38" t="s">
        <v>117</v>
      </c>
      <c r="C100" s="24" t="s">
        <v>130</v>
      </c>
      <c r="D100" s="108">
        <v>0</v>
      </c>
      <c r="E100" s="152">
        <v>0</v>
      </c>
      <c r="F100" s="152"/>
      <c r="G100" s="152"/>
      <c r="H100" s="112">
        <v>0</v>
      </c>
      <c r="I100" s="104">
        <f t="shared" si="9"/>
        <v>0</v>
      </c>
      <c r="K100" s="143"/>
      <c r="L100" s="163"/>
      <c r="M100" s="143"/>
    </row>
    <row r="101" spans="2:13">
      <c r="B101" s="38" t="s">
        <v>75</v>
      </c>
      <c r="C101" s="24" t="s">
        <v>130</v>
      </c>
      <c r="D101" s="108">
        <v>0</v>
      </c>
      <c r="E101" s="152">
        <v>0</v>
      </c>
      <c r="F101" s="152"/>
      <c r="G101" s="152"/>
      <c r="H101" s="112">
        <v>0</v>
      </c>
      <c r="I101" s="104">
        <f t="shared" si="9"/>
        <v>0</v>
      </c>
      <c r="K101" s="143"/>
      <c r="L101" s="163"/>
      <c r="M101" s="143"/>
    </row>
    <row r="102" spans="2:13">
      <c r="B102" s="38" t="s">
        <v>118</v>
      </c>
      <c r="C102" s="24" t="s">
        <v>130</v>
      </c>
      <c r="D102" s="108">
        <v>0</v>
      </c>
      <c r="E102" s="152">
        <v>0</v>
      </c>
      <c r="F102" s="152"/>
      <c r="G102" s="152"/>
      <c r="H102" s="112">
        <v>0</v>
      </c>
      <c r="I102" s="104">
        <f t="shared" si="9"/>
        <v>0</v>
      </c>
      <c r="K102" s="143"/>
      <c r="L102" s="163"/>
      <c r="M102" s="143"/>
    </row>
    <row r="103" spans="2:13">
      <c r="B103" s="38" t="s">
        <v>119</v>
      </c>
      <c r="C103" s="24" t="s">
        <v>130</v>
      </c>
      <c r="D103" s="108">
        <v>0</v>
      </c>
      <c r="E103" s="152">
        <v>0</v>
      </c>
      <c r="F103" s="152"/>
      <c r="G103" s="152"/>
      <c r="H103" s="112">
        <v>0</v>
      </c>
      <c r="I103" s="104">
        <f t="shared" si="9"/>
        <v>0</v>
      </c>
      <c r="K103" s="143"/>
      <c r="L103" s="163"/>
      <c r="M103" s="143"/>
    </row>
    <row r="104" spans="2:13">
      <c r="B104" s="38" t="s">
        <v>120</v>
      </c>
      <c r="C104" s="24" t="s">
        <v>130</v>
      </c>
      <c r="D104" s="112">
        <v>20</v>
      </c>
      <c r="E104" s="152">
        <v>440</v>
      </c>
      <c r="F104" s="152"/>
      <c r="G104" s="152"/>
      <c r="H104" s="115">
        <f t="shared" ref="H98:H115" si="10">5/100*E104</f>
        <v>22</v>
      </c>
      <c r="I104" s="116">
        <f t="shared" ref="I98:I115" si="11">E104-H104</f>
        <v>418</v>
      </c>
      <c r="K104" s="143"/>
      <c r="L104" s="163"/>
      <c r="M104" s="143"/>
    </row>
    <row r="105" spans="2:13">
      <c r="B105" s="38" t="s">
        <v>121</v>
      </c>
      <c r="C105" s="24" t="s">
        <v>130</v>
      </c>
      <c r="D105" s="108">
        <v>0</v>
      </c>
      <c r="E105" s="152">
        <v>0</v>
      </c>
      <c r="F105" s="152"/>
      <c r="G105" s="152"/>
      <c r="H105" s="112">
        <v>0</v>
      </c>
      <c r="I105" s="104">
        <f t="shared" si="11"/>
        <v>0</v>
      </c>
      <c r="K105" s="143"/>
      <c r="L105" s="163"/>
      <c r="M105" s="143"/>
    </row>
    <row r="106" spans="2:13">
      <c r="B106" s="38" t="s">
        <v>76</v>
      </c>
      <c r="C106" s="24" t="s">
        <v>130</v>
      </c>
      <c r="D106" s="108">
        <v>0</v>
      </c>
      <c r="E106" s="152">
        <v>0</v>
      </c>
      <c r="F106" s="152"/>
      <c r="G106" s="152"/>
      <c r="H106" s="112">
        <v>0</v>
      </c>
      <c r="I106" s="104">
        <f t="shared" si="11"/>
        <v>0</v>
      </c>
      <c r="K106" s="143"/>
      <c r="L106" s="163"/>
      <c r="M106" s="143"/>
    </row>
    <row r="107" spans="2:13">
      <c r="B107" s="38" t="s">
        <v>122</v>
      </c>
      <c r="C107" s="24" t="s">
        <v>130</v>
      </c>
      <c r="D107" s="108">
        <v>0</v>
      </c>
      <c r="E107" s="152">
        <v>0</v>
      </c>
      <c r="F107" s="152"/>
      <c r="G107" s="152"/>
      <c r="H107" s="112">
        <v>0</v>
      </c>
      <c r="I107" s="104">
        <f t="shared" si="11"/>
        <v>0</v>
      </c>
      <c r="K107" s="143"/>
      <c r="L107" s="163"/>
      <c r="M107" s="143"/>
    </row>
    <row r="108" spans="2:13">
      <c r="B108" s="38" t="s">
        <v>123</v>
      </c>
      <c r="C108" s="24" t="s">
        <v>130</v>
      </c>
      <c r="D108" s="108">
        <v>0</v>
      </c>
      <c r="E108" s="152">
        <v>0</v>
      </c>
      <c r="F108" s="152"/>
      <c r="G108" s="152"/>
      <c r="H108" s="112">
        <v>0</v>
      </c>
      <c r="I108" s="104">
        <f t="shared" si="11"/>
        <v>0</v>
      </c>
      <c r="K108" s="143"/>
      <c r="L108" s="163"/>
      <c r="M108" s="143"/>
    </row>
    <row r="109" spans="2:13">
      <c r="B109" s="38" t="s">
        <v>124</v>
      </c>
      <c r="C109" s="24" t="s">
        <v>130</v>
      </c>
      <c r="D109" s="108">
        <v>0</v>
      </c>
      <c r="E109" s="152">
        <v>0</v>
      </c>
      <c r="F109" s="152"/>
      <c r="G109" s="152"/>
      <c r="H109" s="112">
        <v>0</v>
      </c>
      <c r="I109" s="104">
        <f t="shared" si="11"/>
        <v>0</v>
      </c>
      <c r="K109" s="143"/>
      <c r="L109" s="163"/>
      <c r="M109" s="143"/>
    </row>
    <row r="110" spans="2:13">
      <c r="B110" s="38" t="s">
        <v>125</v>
      </c>
      <c r="C110" s="24" t="s">
        <v>130</v>
      </c>
      <c r="D110" s="112">
        <v>5</v>
      </c>
      <c r="E110" s="152">
        <v>100</v>
      </c>
      <c r="F110" s="152"/>
      <c r="G110" s="152"/>
      <c r="H110" s="115">
        <f t="shared" si="10"/>
        <v>5</v>
      </c>
      <c r="I110" s="116">
        <f t="shared" si="11"/>
        <v>95</v>
      </c>
      <c r="K110" s="143"/>
      <c r="L110" s="163"/>
      <c r="M110" s="143"/>
    </row>
    <row r="111" spans="2:13">
      <c r="B111" s="38" t="s">
        <v>126</v>
      </c>
      <c r="C111" s="24" t="s">
        <v>130</v>
      </c>
      <c r="D111" s="108">
        <v>0</v>
      </c>
      <c r="E111" s="152">
        <v>0</v>
      </c>
      <c r="F111" s="152"/>
      <c r="G111" s="152"/>
      <c r="H111" s="112">
        <v>0</v>
      </c>
      <c r="I111" s="104">
        <f t="shared" si="11"/>
        <v>0</v>
      </c>
      <c r="K111" s="143"/>
      <c r="L111" s="163"/>
      <c r="M111" s="143"/>
    </row>
    <row r="112" spans="2:13">
      <c r="B112" s="38" t="s">
        <v>127</v>
      </c>
      <c r="C112" s="24" t="s">
        <v>130</v>
      </c>
      <c r="D112" s="108">
        <v>0</v>
      </c>
      <c r="E112" s="152">
        <v>0</v>
      </c>
      <c r="F112" s="152"/>
      <c r="G112" s="152"/>
      <c r="H112" s="112">
        <v>0</v>
      </c>
      <c r="I112" s="104">
        <f t="shared" si="11"/>
        <v>0</v>
      </c>
      <c r="K112" s="143"/>
      <c r="L112" s="163"/>
      <c r="M112" s="143"/>
    </row>
    <row r="113" spans="2:13">
      <c r="B113" s="38" t="s">
        <v>128</v>
      </c>
      <c r="C113" s="24" t="s">
        <v>130</v>
      </c>
      <c r="D113" s="108">
        <v>0</v>
      </c>
      <c r="E113" s="152">
        <v>0</v>
      </c>
      <c r="F113" s="152"/>
      <c r="G113" s="152"/>
      <c r="H113" s="112">
        <v>0</v>
      </c>
      <c r="I113" s="104">
        <f t="shared" si="11"/>
        <v>0</v>
      </c>
      <c r="K113" s="143"/>
      <c r="L113" s="163"/>
      <c r="M113" s="143"/>
    </row>
    <row r="114" spans="2:13">
      <c r="B114" s="38" t="s">
        <v>129</v>
      </c>
      <c r="C114" s="24" t="s">
        <v>130</v>
      </c>
      <c r="D114" s="108">
        <v>0</v>
      </c>
      <c r="E114" s="152">
        <v>0</v>
      </c>
      <c r="F114" s="152"/>
      <c r="G114" s="152"/>
      <c r="H114" s="112">
        <v>0</v>
      </c>
      <c r="I114" s="104">
        <f t="shared" si="11"/>
        <v>0</v>
      </c>
      <c r="K114" s="143"/>
      <c r="L114" s="163"/>
      <c r="M114" s="143"/>
    </row>
    <row r="115" spans="2:13">
      <c r="B115" s="40" t="s">
        <v>77</v>
      </c>
      <c r="C115" s="25" t="s">
        <v>130</v>
      </c>
      <c r="D115" s="110">
        <v>0</v>
      </c>
      <c r="E115" s="161">
        <v>0</v>
      </c>
      <c r="F115" s="161"/>
      <c r="G115" s="161"/>
      <c r="H115" s="175">
        <v>0</v>
      </c>
      <c r="I115" s="117">
        <f t="shared" si="11"/>
        <v>0</v>
      </c>
      <c r="K115" s="144"/>
      <c r="L115" s="164"/>
      <c r="M115" s="144"/>
    </row>
    <row r="116" spans="2:13">
      <c r="B116" s="17"/>
      <c r="C116" s="17"/>
      <c r="D116" s="11"/>
    </row>
    <row r="117" spans="2:13" ht="22.5" customHeight="1">
      <c r="B117" s="121" t="s">
        <v>133</v>
      </c>
      <c r="C117" s="100" t="s">
        <v>5</v>
      </c>
      <c r="D117" s="100" t="s">
        <v>11</v>
      </c>
      <c r="E117" s="101"/>
      <c r="F117" s="101"/>
      <c r="G117" s="83" t="s">
        <v>178</v>
      </c>
      <c r="H117" s="83" t="s">
        <v>179</v>
      </c>
      <c r="I117" s="83" t="s">
        <v>143</v>
      </c>
    </row>
    <row r="118" spans="2:13" ht="15" customHeight="1">
      <c r="B118" s="84" t="s">
        <v>53</v>
      </c>
      <c r="C118" s="85" t="s">
        <v>58</v>
      </c>
      <c r="D118" s="116">
        <v>40</v>
      </c>
      <c r="G118" s="142" t="s">
        <v>187</v>
      </c>
      <c r="H118" s="169"/>
      <c r="I118" s="148">
        <v>2018</v>
      </c>
    </row>
    <row r="119" spans="2:13">
      <c r="B119" s="38" t="s">
        <v>54</v>
      </c>
      <c r="C119" s="24" t="s">
        <v>58</v>
      </c>
      <c r="D119" s="104">
        <v>50</v>
      </c>
      <c r="G119" s="143"/>
      <c r="H119" s="170"/>
      <c r="I119" s="149"/>
    </row>
    <row r="120" spans="2:13">
      <c r="B120" s="38" t="s">
        <v>55</v>
      </c>
      <c r="C120" s="24" t="s">
        <v>58</v>
      </c>
      <c r="D120" s="104">
        <v>13.5</v>
      </c>
      <c r="G120" s="143"/>
      <c r="H120" s="170"/>
      <c r="I120" s="149"/>
    </row>
    <row r="121" spans="2:13">
      <c r="B121" s="38" t="s">
        <v>56</v>
      </c>
      <c r="C121" s="24" t="s">
        <v>58</v>
      </c>
      <c r="D121" s="104">
        <v>668</v>
      </c>
      <c r="G121" s="143"/>
      <c r="H121" s="170"/>
      <c r="I121" s="149"/>
    </row>
    <row r="122" spans="2:13">
      <c r="B122" s="38" t="s">
        <v>57</v>
      </c>
      <c r="C122" s="24" t="s">
        <v>58</v>
      </c>
      <c r="D122" s="118">
        <v>0</v>
      </c>
      <c r="G122" s="143"/>
      <c r="H122" s="170"/>
      <c r="I122" s="149"/>
    </row>
    <row r="123" spans="2:13">
      <c r="B123" s="38" t="s">
        <v>153</v>
      </c>
      <c r="C123" s="24" t="s">
        <v>58</v>
      </c>
      <c r="D123" s="118">
        <v>0</v>
      </c>
      <c r="G123" s="143"/>
      <c r="H123" s="170"/>
      <c r="I123" s="149"/>
    </row>
    <row r="124" spans="2:13">
      <c r="B124" s="95" t="s">
        <v>186</v>
      </c>
      <c r="C124" s="25" t="s">
        <v>58</v>
      </c>
      <c r="D124" s="117">
        <v>500</v>
      </c>
      <c r="G124" s="144"/>
      <c r="H124" s="174"/>
      <c r="I124" s="150"/>
    </row>
  </sheetData>
  <sheetProtection insertColumns="0" insertRows="0"/>
  <mergeCells count="107">
    <mergeCell ref="B41:B42"/>
    <mergeCell ref="C41:C42"/>
    <mergeCell ref="G118:G124"/>
    <mergeCell ref="H118:H124"/>
    <mergeCell ref="I118:I124"/>
    <mergeCell ref="K65:K77"/>
    <mergeCell ref="E114:G114"/>
    <mergeCell ref="E115:G115"/>
    <mergeCell ref="E101:G101"/>
    <mergeCell ref="E102:G102"/>
    <mergeCell ref="E111:G111"/>
    <mergeCell ref="E112:G112"/>
    <mergeCell ref="E113:G113"/>
    <mergeCell ref="E105:G105"/>
    <mergeCell ref="E106:G106"/>
    <mergeCell ref="E107:G107"/>
    <mergeCell ref="E108:G108"/>
    <mergeCell ref="E109:G109"/>
    <mergeCell ref="E98:G98"/>
    <mergeCell ref="E99:G99"/>
    <mergeCell ref="E84:G84"/>
    <mergeCell ref="E85:G85"/>
    <mergeCell ref="E69:G69"/>
    <mergeCell ref="E87:G87"/>
    <mergeCell ref="E71:G71"/>
    <mergeCell ref="K56:K64"/>
    <mergeCell ref="L56:L63"/>
    <mergeCell ref="M56:M63"/>
    <mergeCell ref="L65:L77"/>
    <mergeCell ref="M65:M77"/>
    <mergeCell ref="K78:K86"/>
    <mergeCell ref="L78:L85"/>
    <mergeCell ref="M78:M85"/>
    <mergeCell ref="E82:G82"/>
    <mergeCell ref="E73:G73"/>
    <mergeCell ref="E74:G74"/>
    <mergeCell ref="E75:G75"/>
    <mergeCell ref="E76:G76"/>
    <mergeCell ref="E77:G77"/>
    <mergeCell ref="E83:G83"/>
    <mergeCell ref="K97:K115"/>
    <mergeCell ref="L97:L115"/>
    <mergeCell ref="M97:M115"/>
    <mergeCell ref="G3:G12"/>
    <mergeCell ref="H3:H12"/>
    <mergeCell ref="I3:I12"/>
    <mergeCell ref="K41:K42"/>
    <mergeCell ref="L41:L42"/>
    <mergeCell ref="M41:M42"/>
    <mergeCell ref="K43:K55"/>
    <mergeCell ref="L43:L55"/>
    <mergeCell ref="M43:M55"/>
    <mergeCell ref="G30:G38"/>
    <mergeCell ref="H30:H38"/>
    <mergeCell ref="I30:I38"/>
    <mergeCell ref="G16:G27"/>
    <mergeCell ref="H16:H27"/>
    <mergeCell ref="I16:I27"/>
    <mergeCell ref="E50:G50"/>
    <mergeCell ref="E48:G48"/>
    <mergeCell ref="E49:G49"/>
    <mergeCell ref="E103:G103"/>
    <mergeCell ref="E80:G80"/>
    <mergeCell ref="E81:G81"/>
    <mergeCell ref="E100:G100"/>
    <mergeCell ref="E97:G97"/>
    <mergeCell ref="E89:G89"/>
    <mergeCell ref="E90:G90"/>
    <mergeCell ref="E91:G91"/>
    <mergeCell ref="E92:G92"/>
    <mergeCell ref="E96:G96"/>
    <mergeCell ref="E93:G93"/>
    <mergeCell ref="E86:G86"/>
    <mergeCell ref="E88:G88"/>
    <mergeCell ref="D41:D42"/>
    <mergeCell ref="E41:G42"/>
    <mergeCell ref="H41:H42"/>
    <mergeCell ref="I41:I42"/>
    <mergeCell ref="E43:G43"/>
    <mergeCell ref="E44:G44"/>
    <mergeCell ref="E45:G45"/>
    <mergeCell ref="E46:G46"/>
    <mergeCell ref="E47:G47"/>
    <mergeCell ref="E110:G110"/>
    <mergeCell ref="E70:G70"/>
    <mergeCell ref="E72:G72"/>
    <mergeCell ref="E78:G78"/>
    <mergeCell ref="E79:G79"/>
    <mergeCell ref="E51:G51"/>
    <mergeCell ref="E56:G56"/>
    <mergeCell ref="E57:G57"/>
    <mergeCell ref="E58:G58"/>
    <mergeCell ref="E104:G104"/>
    <mergeCell ref="E59:G59"/>
    <mergeCell ref="E52:G52"/>
    <mergeCell ref="E53:G53"/>
    <mergeCell ref="E54:G54"/>
    <mergeCell ref="E55:G55"/>
    <mergeCell ref="E60:G60"/>
    <mergeCell ref="E64:G64"/>
    <mergeCell ref="E65:G65"/>
    <mergeCell ref="E66:G66"/>
    <mergeCell ref="E62:G62"/>
    <mergeCell ref="E63:G63"/>
    <mergeCell ref="E61:G61"/>
    <mergeCell ref="E67:G67"/>
    <mergeCell ref="E68:G68"/>
  </mergeCells>
  <pageMargins left="0.25" right="0.25" top="0.36" bottom="0.2" header="0.3" footer="0.17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59</v>
      </c>
      <c r="C2" t="s">
        <v>60</v>
      </c>
      <c r="D2" t="s">
        <v>61</v>
      </c>
    </row>
    <row r="3" spans="2:4">
      <c r="B3" t="s">
        <v>62</v>
      </c>
      <c r="C3" t="s">
        <v>63</v>
      </c>
      <c r="D3" t="s">
        <v>64</v>
      </c>
    </row>
    <row r="4" spans="2:4">
      <c r="C4" t="s">
        <v>65</v>
      </c>
    </row>
    <row r="5" spans="2:4">
      <c r="C5" t="s">
        <v>66</v>
      </c>
    </row>
    <row r="6" spans="2:4">
      <c r="C6" t="s">
        <v>67</v>
      </c>
    </row>
    <row r="7" spans="2:4">
      <c r="C7" t="s">
        <v>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cover</vt:lpstr>
      <vt:lpstr>General Information </vt:lpstr>
      <vt:lpstr>Agriculture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2019-06-07T04:37:04Z</dcterms:modified>
</cp:coreProperties>
</file>